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730" windowHeight="11760" tabRatio="695" firstSheet="1" activeTab="10"/>
  </bookViews>
  <sheets>
    <sheet name="2021-JAN" sheetId="1" state="hidden" r:id="rId1"/>
    <sheet name="JANEIRO-2024" sheetId="17" r:id="rId2"/>
    <sheet name="FEVEREIRO-2024" sheetId="18" r:id="rId3"/>
    <sheet name="MARÇO-2024" sheetId="19" r:id="rId4"/>
    <sheet name="ABRIL-2024" sheetId="20" r:id="rId5"/>
    <sheet name="MAIO-2024" sheetId="21" r:id="rId6"/>
    <sheet name="JUNHO - 2024" sheetId="22" r:id="rId7"/>
    <sheet name="Decreto de Concessão de passage" sheetId="3" state="hidden" r:id="rId8"/>
    <sheet name="Cópia de 2021-JAN" sheetId="4" state="hidden" r:id="rId9"/>
    <sheet name="JULHO-2024" sheetId="23" r:id="rId10"/>
    <sheet name="AGOSTO-2024" sheetId="24" r:id="rId11"/>
  </sheets>
  <calcPr calcId="125725"/>
</workbook>
</file>

<file path=xl/calcChain.xml><?xml version="1.0" encoding="utf-8"?>
<calcChain xmlns="http://schemas.openxmlformats.org/spreadsheetml/2006/main">
  <c r="Y34" i="24"/>
  <c r="Z34"/>
  <c r="X34"/>
  <c r="Z33"/>
  <c r="Y33"/>
  <c r="X33"/>
  <c r="Z32"/>
  <c r="Y32"/>
  <c r="X32"/>
  <c r="Y31"/>
  <c r="X31"/>
  <c r="S31"/>
  <c r="Z31"/>
  <c r="Y30"/>
  <c r="X30"/>
  <c r="S30"/>
  <c r="Z30"/>
  <c r="Y29"/>
  <c r="X29"/>
  <c r="S29"/>
  <c r="Z29"/>
  <c r="Y28"/>
  <c r="X28"/>
  <c r="S28"/>
  <c r="Z28"/>
  <c r="Y27"/>
  <c r="X27"/>
  <c r="S27"/>
  <c r="Z27"/>
  <c r="Y26"/>
  <c r="X26"/>
  <c r="S26"/>
  <c r="Z26"/>
  <c r="Y25"/>
  <c r="X25"/>
  <c r="S25"/>
  <c r="Z25"/>
  <c r="Y24"/>
  <c r="X24"/>
  <c r="S24"/>
  <c r="Z24"/>
  <c r="Y23"/>
  <c r="X23"/>
  <c r="S23"/>
  <c r="Z23"/>
  <c r="Y22"/>
  <c r="X22"/>
  <c r="S22"/>
  <c r="Z22"/>
  <c r="Y21"/>
  <c r="X21"/>
  <c r="S21"/>
  <c r="Z21"/>
  <c r="Y20"/>
  <c r="X20"/>
  <c r="S20"/>
  <c r="Z20"/>
  <c r="Y19"/>
  <c r="X19"/>
  <c r="S19"/>
  <c r="Z19"/>
  <c r="Y18"/>
  <c r="X18"/>
  <c r="S18"/>
  <c r="Z18"/>
  <c r="Y17"/>
  <c r="X17"/>
  <c r="S17"/>
  <c r="Z17"/>
  <c r="Y16"/>
  <c r="X16"/>
  <c r="S16"/>
  <c r="Z16"/>
  <c r="Y15"/>
  <c r="X15"/>
  <c r="S15"/>
  <c r="Z15"/>
  <c r="Y14"/>
  <c r="X14"/>
  <c r="S14"/>
  <c r="Z14"/>
  <c r="Y13"/>
  <c r="X13"/>
  <c r="S13"/>
  <c r="Z13"/>
  <c r="Y12"/>
  <c r="X12"/>
  <c r="S12"/>
  <c r="Z12"/>
  <c r="Y11"/>
  <c r="X11"/>
  <c r="S11"/>
  <c r="Z11"/>
  <c r="Y10"/>
  <c r="X10"/>
  <c r="S10"/>
  <c r="Z10"/>
  <c r="Y9"/>
  <c r="X9"/>
  <c r="S9"/>
  <c r="Z9"/>
  <c r="Y8"/>
  <c r="X8"/>
  <c r="S8"/>
  <c r="Z8"/>
  <c r="Y50" i="23"/>
  <c r="X50"/>
  <c r="S50"/>
  <c r="Z50"/>
  <c r="Z36"/>
  <c r="Y36"/>
  <c r="X36"/>
  <c r="Z35"/>
  <c r="Y35"/>
  <c r="Y34"/>
  <c r="S34"/>
  <c r="Z34"/>
  <c r="Y33"/>
  <c r="S33"/>
  <c r="Z33"/>
  <c r="Z32"/>
  <c r="Y32"/>
  <c r="S32"/>
  <c r="Z31"/>
  <c r="Y31"/>
  <c r="S31"/>
  <c r="Y30"/>
  <c r="S30"/>
  <c r="Z30"/>
  <c r="Y29"/>
  <c r="Z29"/>
  <c r="X29"/>
  <c r="Z28"/>
  <c r="Y28"/>
  <c r="X28"/>
  <c r="Z27"/>
  <c r="Y27"/>
  <c r="X27"/>
  <c r="Y26"/>
  <c r="Z26"/>
  <c r="X26"/>
  <c r="Y25"/>
  <c r="Z25"/>
  <c r="X25"/>
  <c r="Z24"/>
  <c r="Y24"/>
  <c r="X24"/>
  <c r="Z23"/>
  <c r="Y23"/>
  <c r="X23"/>
  <c r="Y22"/>
  <c r="Z22"/>
  <c r="X22"/>
  <c r="Y21"/>
  <c r="Z21"/>
  <c r="X21"/>
  <c r="Z20"/>
  <c r="Y20"/>
  <c r="X20"/>
  <c r="Z19"/>
  <c r="Y19"/>
  <c r="X19"/>
  <c r="Y18"/>
  <c r="Z18"/>
  <c r="X18"/>
  <c r="Y17"/>
  <c r="Z17"/>
  <c r="X17"/>
  <c r="Y16"/>
  <c r="X16"/>
  <c r="S16"/>
  <c r="Z16"/>
  <c r="Y15"/>
  <c r="X15"/>
  <c r="S15"/>
  <c r="Z15"/>
  <c r="Y14"/>
  <c r="X14"/>
  <c r="S14"/>
  <c r="Z14"/>
  <c r="Z13"/>
  <c r="Y13"/>
  <c r="X13"/>
  <c r="Z12"/>
  <c r="Y12"/>
  <c r="X12"/>
  <c r="Y11"/>
  <c r="Z11"/>
  <c r="X11"/>
  <c r="Z10"/>
  <c r="Y10"/>
  <c r="X10"/>
  <c r="Z9"/>
  <c r="Y9"/>
  <c r="X9"/>
  <c r="Z8"/>
  <c r="Y8"/>
  <c r="X8"/>
  <c r="Y27" i="22"/>
  <c r="Z27"/>
  <c r="Y28"/>
  <c r="Z28"/>
  <c r="Y29"/>
  <c r="Z29"/>
  <c r="Y30"/>
  <c r="Z30"/>
  <c r="Y31"/>
  <c r="Z31"/>
  <c r="Y32"/>
  <c r="Z32"/>
  <c r="Y33"/>
  <c r="Z33"/>
  <c r="X27"/>
  <c r="X28"/>
  <c r="X29"/>
  <c r="X30"/>
  <c r="X31"/>
  <c r="X32"/>
  <c r="X33"/>
  <c r="Y17"/>
  <c r="Z17"/>
  <c r="Y18"/>
  <c r="Z18"/>
  <c r="Y19"/>
  <c r="Z19"/>
  <c r="Y20"/>
  <c r="Z20"/>
  <c r="Y21"/>
  <c r="Z21"/>
  <c r="Y22"/>
  <c r="Z22"/>
  <c r="Y23"/>
  <c r="Z23"/>
  <c r="Y24"/>
  <c r="Z24"/>
  <c r="Y25"/>
  <c r="Z25"/>
  <c r="Y26"/>
  <c r="Z26"/>
  <c r="X17"/>
  <c r="X18"/>
  <c r="X19"/>
  <c r="X20"/>
  <c r="X21"/>
  <c r="X22"/>
  <c r="X23"/>
  <c r="X24"/>
  <c r="X25"/>
  <c r="X26"/>
  <c r="Y10"/>
  <c r="Z10"/>
  <c r="Y11"/>
  <c r="Z11"/>
  <c r="Y12"/>
  <c r="Z12"/>
  <c r="Y13"/>
  <c r="Z13"/>
  <c r="Y14"/>
  <c r="Z14"/>
  <c r="Y15"/>
  <c r="Z15"/>
  <c r="Y16"/>
  <c r="Z16"/>
  <c r="X10"/>
  <c r="X11"/>
  <c r="X12"/>
  <c r="X13"/>
  <c r="X14"/>
  <c r="X15"/>
  <c r="X16"/>
  <c r="Y9"/>
  <c r="Z9"/>
  <c r="X9"/>
  <c r="S10" i="21"/>
  <c r="Z10"/>
  <c r="S11"/>
  <c r="S12"/>
  <c r="S13"/>
  <c r="S14"/>
  <c r="Z14"/>
  <c r="S15"/>
  <c r="Z15"/>
  <c r="S16"/>
  <c r="S17"/>
  <c r="S18"/>
  <c r="S19"/>
  <c r="Z19"/>
  <c r="S20"/>
  <c r="S21"/>
  <c r="Z21"/>
  <c r="S22"/>
  <c r="Z22"/>
  <c r="S23"/>
  <c r="Z23"/>
  <c r="S24"/>
  <c r="S25"/>
  <c r="S26"/>
  <c r="Z26"/>
  <c r="S27"/>
  <c r="S28"/>
  <c r="S29"/>
  <c r="S30"/>
  <c r="Z30"/>
  <c r="S31"/>
  <c r="Z31"/>
  <c r="S32"/>
  <c r="Z32"/>
  <c r="S33"/>
  <c r="S34"/>
  <c r="Z34"/>
  <c r="S35"/>
  <c r="Z35"/>
  <c r="S36"/>
  <c r="S37"/>
  <c r="Z37"/>
  <c r="Y37"/>
  <c r="Y36"/>
  <c r="Z36"/>
  <c r="X36"/>
  <c r="Y21"/>
  <c r="X21"/>
  <c r="Y31"/>
  <c r="Y32"/>
  <c r="Y33"/>
  <c r="Z33"/>
  <c r="Y34"/>
  <c r="Y35"/>
  <c r="X31"/>
  <c r="X32"/>
  <c r="X33"/>
  <c r="X34"/>
  <c r="X35"/>
  <c r="Y27"/>
  <c r="Z27"/>
  <c r="Y28"/>
  <c r="Y29"/>
  <c r="Y30"/>
  <c r="X27"/>
  <c r="X28"/>
  <c r="X29"/>
  <c r="X30"/>
  <c r="Y26"/>
  <c r="X26"/>
  <c r="Y25"/>
  <c r="Z25"/>
  <c r="X25"/>
  <c r="Y24"/>
  <c r="X24"/>
  <c r="Y23"/>
  <c r="X23"/>
  <c r="Y20"/>
  <c r="Y22"/>
  <c r="X20"/>
  <c r="X22"/>
  <c r="Y18"/>
  <c r="Z18"/>
  <c r="Y19"/>
  <c r="X18"/>
  <c r="X19"/>
  <c r="S9"/>
  <c r="Z9"/>
  <c r="Z16"/>
  <c r="X10"/>
  <c r="Y9"/>
  <c r="Y10"/>
  <c r="Y11"/>
  <c r="Z11"/>
  <c r="Y12"/>
  <c r="Z12"/>
  <c r="Y13"/>
  <c r="Z13"/>
  <c r="Y14"/>
  <c r="Y15"/>
  <c r="Y16"/>
  <c r="Y17"/>
  <c r="Z17"/>
  <c r="X9"/>
  <c r="X11"/>
  <c r="X12"/>
  <c r="X13"/>
  <c r="X14"/>
  <c r="X15"/>
  <c r="X16"/>
  <c r="X17"/>
  <c r="S10" i="2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9"/>
  <c r="Y34"/>
  <c r="X34"/>
  <c r="Y35"/>
  <c r="Y32"/>
  <c r="Y33"/>
  <c r="X32"/>
  <c r="X33"/>
  <c r="X24"/>
  <c r="X25"/>
  <c r="X26"/>
  <c r="X27"/>
  <c r="X28"/>
  <c r="X29"/>
  <c r="X30"/>
  <c r="X31"/>
  <c r="X23"/>
  <c r="Y25"/>
  <c r="Y26"/>
  <c r="Y27"/>
  <c r="Y28"/>
  <c r="Y29"/>
  <c r="Y30"/>
  <c r="Y31"/>
  <c r="Y24"/>
  <c r="Y19"/>
  <c r="Y20"/>
  <c r="Y21"/>
  <c r="Y17"/>
  <c r="Y18"/>
  <c r="Y22"/>
  <c r="Y23"/>
  <c r="Y16"/>
  <c r="Y10"/>
  <c r="Y11"/>
  <c r="Y12"/>
  <c r="Y13"/>
  <c r="Y14"/>
  <c r="Y15"/>
  <c r="Y9"/>
  <c r="Y30" i="19"/>
  <c r="S30"/>
  <c r="Y25"/>
  <c r="Y26"/>
  <c r="Y27"/>
  <c r="Y28"/>
  <c r="Y21"/>
  <c r="Y22"/>
  <c r="Y23"/>
  <c r="Y16"/>
  <c r="Y17"/>
  <c r="Y18"/>
  <c r="Y19"/>
  <c r="Y20"/>
  <c r="Y10"/>
  <c r="Y11"/>
  <c r="Y12"/>
  <c r="Y13"/>
  <c r="Y14"/>
  <c r="Y15"/>
  <c r="Y24"/>
  <c r="Y29"/>
  <c r="Y9"/>
  <c r="S30" i="18"/>
  <c r="Y30"/>
  <c r="Y29"/>
  <c r="S29"/>
  <c r="Y2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X22"/>
  <c r="X19"/>
  <c r="X18"/>
  <c r="X16"/>
  <c r="X15"/>
  <c r="X14"/>
  <c r="Y9"/>
  <c r="X9"/>
  <c r="X13"/>
  <c r="X12"/>
  <c r="Y17" i="17"/>
  <c r="Y16"/>
  <c r="Y15"/>
  <c r="Y14"/>
  <c r="Y13"/>
  <c r="Y10"/>
  <c r="Y11"/>
  <c r="Y12"/>
  <c r="Y9"/>
  <c r="X9"/>
  <c r="X15" i="4"/>
  <c r="R15"/>
  <c r="Y15"/>
  <c r="X14"/>
  <c r="R14"/>
  <c r="X13"/>
  <c r="R13"/>
  <c r="Y13"/>
  <c r="X12"/>
  <c r="Y12"/>
  <c r="R12"/>
  <c r="X11"/>
  <c r="R11"/>
  <c r="Y11"/>
  <c r="X10"/>
  <c r="R10"/>
  <c r="Y10"/>
  <c r="X9"/>
  <c r="R9"/>
  <c r="Y9"/>
  <c r="X8"/>
  <c r="R8"/>
  <c r="X15" i="1"/>
  <c r="R15"/>
  <c r="Y15"/>
  <c r="X14"/>
  <c r="R14"/>
  <c r="Y14"/>
  <c r="X13"/>
  <c r="R13"/>
  <c r="Y13"/>
  <c r="X12"/>
  <c r="R12"/>
  <c r="Y12"/>
  <c r="X11"/>
  <c r="R11"/>
  <c r="Y11"/>
  <c r="X10"/>
  <c r="R10"/>
  <c r="Y10"/>
  <c r="X9"/>
  <c r="R9"/>
  <c r="X8"/>
  <c r="R8"/>
  <c r="Y8"/>
  <c r="Y8" i="4"/>
  <c r="Y14"/>
  <c r="Y9" i="1"/>
  <c r="Z29" i="21"/>
  <c r="Z20"/>
  <c r="Z24"/>
  <c r="Z28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indexed="8"/>
            <rFont val="Arial"/>
            <family val="2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indexed="8"/>
            <rFont val="Arial"/>
            <family val="2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indexed="8"/>
            <rFont val="Arial"/>
            <family val="2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indexed="8"/>
            <rFont val="Arial"/>
            <family val="2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indexed="8"/>
            <rFont val="Arial"/>
            <family val="2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indexed="8"/>
            <rFont val="Arial"/>
            <family val="2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indexed="8"/>
            <rFont val="Arial"/>
            <family val="2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indexed="8"/>
            <rFont val="Arial"/>
            <family val="2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indexed="8"/>
            <rFont val="Arial"/>
            <family val="2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indexed="8"/>
            <rFont val="Arial"/>
            <family val="2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indexed="8"/>
            <rFont val="Arial"/>
            <family val="2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indexed="8"/>
            <rFont val="Arial"/>
            <family val="2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indexed="8"/>
            <rFont val="Arial"/>
            <family val="2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indexed="8"/>
            <rFont val="Arial"/>
            <family val="2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indexed="8"/>
            <rFont val="Arial"/>
            <family val="2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indexed="8"/>
            <rFont val="Arial"/>
            <family val="2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indexed="8"/>
            <rFont val="Arial"/>
            <family val="2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indexed="8"/>
            <rFont val="Arial"/>
            <family val="2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indexed="8"/>
            <rFont val="Arial"/>
            <family val="2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indexed="8"/>
            <rFont val="Arial"/>
            <family val="2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indexed="8"/>
            <rFont val="Arial"/>
            <family val="2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indexed="8"/>
            <rFont val="Arial"/>
            <family val="2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indexed="8"/>
            <rFont val="Arial"/>
            <family val="2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indexed="8"/>
            <rFont val="Arial"/>
            <family val="2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<sst xmlns="http://schemas.openxmlformats.org/spreadsheetml/2006/main" count="2695" uniqueCount="699">
  <si>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</si>
  <si>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</si>
  <si>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</si>
  <si>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</si>
  <si>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</si>
  <si>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</si>
  <si>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</si>
  <si>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</si>
  <si>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</si>
  <si>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</si>
  <si>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</si>
  <si>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</si>
  <si>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</si>
  <si>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</si>
  <si>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</si>
  <si>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</si>
  <si>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</si>
  <si>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</si>
  <si>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</si>
  <si>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</si>
  <si>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</si>
  <si>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</si>
  <si>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</si>
  <si>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</si>
  <si>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</si>
  <si>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</si>
  <si>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</si>
  <si>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</si>
  <si>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</si>
  <si>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</si>
  <si>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</si>
  <si>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</si>
  <si>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</si>
  <si>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</si>
  <si>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</si>
  <si>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</si>
  <si>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</si>
  <si>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</si>
  <si>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</si>
  <si>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</si>
  <si>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</si>
  <si>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</si>
  <si>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</si>
  <si>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</si>
  <si>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</si>
  <si>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</si>
  <si>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</si>
  <si>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</si>
  <si>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</si>
  <si>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</si>
  <si>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</si>
  <si>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</si>
  <si>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</si>
  <si>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</si>
  <si>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</si>
  <si>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</si>
  <si>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</si>
  <si>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</si>
  <si>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</si>
  <si>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</si>
  <si>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</si>
  <si>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</si>
  <si>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</si>
  <si>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</si>
  <si>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</si>
  <si>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</si>
  <si>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</si>
  <si>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</si>
  <si>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</si>
  <si>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</si>
  <si>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</si>
  <si>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</si>
  <si>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</si>
  <si>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</si>
  <si>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</si>
  <si>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</si>
  <si>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</si>
  <si>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</si>
  <si>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</si>
  <si>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</si>
  <si>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</si>
  <si>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</si>
  <si>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</si>
  <si>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</si>
  <si>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</si>
  <si>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</si>
  <si>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</si>
  <si>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</si>
  <si>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</si>
  <si>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</si>
  <si>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</si>
  <si>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</si>
  <si>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</si>
  <si>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</si>
  <si>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</si>
  <si>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</si>
  <si>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</si>
  <si>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</si>
  <si>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</si>
  <si>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</si>
  <si>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</si>
  <si>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</si>
  <si>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</si>
  <si>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</si>
  <si>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</si>
  <si>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</si>
  <si>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</si>
  <si>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</si>
  <si>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</si>
  <si>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</si>
  <si>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</si>
  <si>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</si>
  <si>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</si>
  <si>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</si>
  <si>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</si>
  <si>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</si>
  <si>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</si>
  <si>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</si>
  <si>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</si>
  <si>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</si>
  <si>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</si>
  <si>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</si>
  <si>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</si>
  <si>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</si>
  <si>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</si>
  <si>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</si>
  <si>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</si>
  <si>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</si>
  <si>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</si>
  <si>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</si>
  <si>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</si>
  <si>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</si>
  <si>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</si>
  <si>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</si>
  <si>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</si>
  <si>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</si>
  <si>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</si>
  <si>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</si>
  <si>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</si>
  <si>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</si>
  <si>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</si>
  <si>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</si>
  <si>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PE</t>
  </si>
  <si>
    <t>SERVIÇO</t>
  </si>
  <si>
    <t>RECIFE</t>
  </si>
  <si>
    <t>ÉRICO PAULO SALGADO DA SILVA JÚNIOR</t>
  </si>
  <si>
    <t>CRISTIANE MARIA DE MELO SILVA</t>
  </si>
  <si>
    <t>Analista de obras rodoviárias e hídricas</t>
  </si>
  <si>
    <t>404.803-2</t>
  </si>
  <si>
    <t>REUNIÃO</t>
  </si>
  <si>
    <t>DIOGO DE CARVALHO BEZERRA</t>
  </si>
  <si>
    <t>463.799-2</t>
  </si>
  <si>
    <t>DF</t>
  </si>
  <si>
    <t>AMANDA JACQUELINE FREITAS DE OLIVEIRA</t>
  </si>
  <si>
    <t>464.526-0</t>
  </si>
  <si>
    <t>Gerente Geral de Administração</t>
  </si>
  <si>
    <t>Superintendente de Articulação Institucional</t>
  </si>
  <si>
    <t>ANTONIO OLIMPIO PEREIRA DE SÁ FILHO</t>
  </si>
  <si>
    <t>GERENTE DE PROJETOS ESPECIAIS</t>
  </si>
  <si>
    <t>465.172-3</t>
  </si>
  <si>
    <t>Brasília</t>
  </si>
  <si>
    <t>2024OB000139</t>
  </si>
  <si>
    <t>PARTICIPAR DE REUNIÃO JUNTO A SEC. NACIONAL DE MOBILIDADE URBANA. SEI: 0011100014.000148/2024-87</t>
  </si>
  <si>
    <t>HORTENSIA NUNES BRAZ DE OLIVEIRA</t>
  </si>
  <si>
    <t>464.527-8</t>
  </si>
  <si>
    <t>Diretora Jurídica</t>
  </si>
  <si>
    <t>Secretário</t>
  </si>
  <si>
    <t>PARTICIPAR DE REUNIÃO JUNTO A SEC. NACIONAL DE MOBILIDADE URBANA. SEI: 0011100014.000151/2024-09</t>
  </si>
  <si>
    <t>2024OB000140</t>
  </si>
  <si>
    <t>Garanhuns</t>
  </si>
  <si>
    <t>Caruaru</t>
  </si>
  <si>
    <t xml:space="preserve"> ACOMPANHAR EQUIPE DE INSPEÇÃO AO PROJETO DO AEROPORTO DE CARUARU-PE. SEI: 0011100014.000212/2024-20.</t>
  </si>
  <si>
    <t>2024OB000141</t>
  </si>
  <si>
    <t>BRUNA MARIA COSTA AZEVEDO</t>
  </si>
  <si>
    <t>465.177-4</t>
  </si>
  <si>
    <t>ASSISTENTE DE COMUNICAÇÃO</t>
  </si>
  <si>
    <t>2024OB000142</t>
  </si>
  <si>
    <t>COBRIR O EVENTO DE 1° ENCONTRO DE INTEGRAÇÃO DO DER. SEI: 0011100016.000256/2024-30</t>
  </si>
  <si>
    <t>PARTICIPAR DE VISITA TÉCNICA PARA PRODUÇÃO DE FOTOS E VÍDEOS DA BR 104. SEI: 0011100016.000315/2024-70.</t>
  </si>
  <si>
    <t>Toritama</t>
  </si>
  <si>
    <t>2024OB000145</t>
  </si>
  <si>
    <t xml:space="preserve"> ACOMPANHAR TÉCNICO  DA INFRAERO EM VISITA TÉCNICA AO AERÓDROMO DE CARUARU/PE. SEI 0011100021.000308/2024-07.</t>
  </si>
  <si>
    <t>2024OB000155</t>
  </si>
  <si>
    <t xml:space="preserve"> ACOMPANHAR TÉCNICO  DA INFRAERO EM VISITA TÉCNICA AO AERÓDROMO DE CARUARU/PE. SEI 0011100021.000310/2024-78.</t>
  </si>
  <si>
    <t>2024OB000156</t>
  </si>
  <si>
    <t>ACOMPANHAR A INDICAÇÃO DA ÁREA DA CAPINAÇÃO NO ENTORNO DA PPD E VIA DE SERVIÇO EM CARUARU/PE. SEI: 0011100022.000545/2024-50.</t>
  </si>
  <si>
    <t>2024OB000166</t>
  </si>
  <si>
    <t>Goiana</t>
  </si>
  <si>
    <t>REALIZAR VISITA TÉCNICA. SEI Nº 0011100016.003476/2023-34</t>
  </si>
  <si>
    <t>2024OB000044</t>
  </si>
  <si>
    <t>29.12.2023</t>
  </si>
  <si>
    <t>REALIZAR VISITA TÉCNICA AO AERÓDROMO DE ARCOVERDE. SEI Nº 0011100021.000021/2024-79</t>
  </si>
  <si>
    <t>WALCIRLEY CANTIDIO MAMORE DA SILVA</t>
  </si>
  <si>
    <t>445.908-3</t>
  </si>
  <si>
    <t>ANALISTA DE ORÇAMENTO</t>
  </si>
  <si>
    <t>27.12.2023</t>
  </si>
  <si>
    <t>28.12.2023</t>
  </si>
  <si>
    <t>ANGELO JOSE CAMAROTTI JUNIOR</t>
  </si>
  <si>
    <t>126.618-0</t>
  </si>
  <si>
    <t>ANALISTA DE GESTÃO</t>
  </si>
  <si>
    <t xml:space="preserve">REALIZAR VISITA TÉCNICA AFIM DE VERIFICAR A EXECUÇÃO DE PAVIMENTAÇÃO EM PARALELEPÍPEDO, NO MUNICÍPIO DE JUPI/ PE.  SEI:00111.00025.003479/2023-69. </t>
  </si>
  <si>
    <t>REALIZAR VISITA TÉCNICA AFIM DE VERIFICAR A EXECUÇÃO DE PAVIMENTAÇÃO EM PARALELEPÍPEDO, NO MUNICÍPIO DE JUPI/ PE. SEI: 00111.00025.003480/2023-93</t>
  </si>
  <si>
    <t>31.01.2024</t>
  </si>
  <si>
    <t>REALIZAR VISITA TÉCNICA NO AERÓDROMO DE CARUARU, PARA ACOMPANHAR A INDICAÇÃO DA ÁREA DA CAPINAÇÃO NO ENTORNO DA PPD E VIA DE SERVIÇO, ALÉM DA MEDIÇÃO DA ALVENARIA QUE FOI EXECUTADA PARA FECHAMENTO DO MURO EM TRECHOS DANIFICADOS.SEI: 0011100022.000545/2024-50.</t>
  </si>
  <si>
    <t>444.103-6</t>
  </si>
  <si>
    <t>444.104-4</t>
  </si>
  <si>
    <t>ARISTOTELES QUEIROZ DE SOUZA ALVES JUNIOR</t>
  </si>
  <si>
    <t>ANALISTA DE ENGENHARIA</t>
  </si>
  <si>
    <t>REALIZAR VISITA TÉCNICA NAS RODOVIAS DE MUSSUREPE, NO MUNICÍPIO DE PAUDALHO/PE, NO DIA 02/02/2024, CONFORME SEI: 0011100021.000440/2024-19.</t>
  </si>
  <si>
    <t>02.02.2024</t>
  </si>
  <si>
    <t>PAUDALHO</t>
  </si>
  <si>
    <t>CARUARU</t>
  </si>
  <si>
    <t>JUPI</t>
  </si>
  <si>
    <t>ARCOVERDE</t>
  </si>
  <si>
    <t>PAULO MARCELO CAVALCANTI DE OLIVEIRA SOUZA</t>
  </si>
  <si>
    <t>445.734-7</t>
  </si>
  <si>
    <t>ANALISTA DE PROJETO/ORÇAMENTO</t>
  </si>
  <si>
    <t>REALIZAR VISITA TÉCNICA NAS RODOVIAS DE MUSSUREPE, NO MUNICÍPIO DE PAUDALHO/PE. CONFORME SEI: Nº 0011100021.000443/2024-44</t>
  </si>
  <si>
    <t>REALIZAR VISITAS TÉCNICAS NAS RODOVIAS E PASSARELAS, NO MUNICÍPIO DE CARUARU/PE - BR 232 E BR 104. CONFORME SEI: 0011100021.000434/2024-53.</t>
  </si>
  <si>
    <t>06.02.2024</t>
  </si>
  <si>
    <t>2024OB000188</t>
  </si>
  <si>
    <t>2024OB000189</t>
  </si>
  <si>
    <t>2024OB000190</t>
  </si>
  <si>
    <t>2024OB000207</t>
  </si>
  <si>
    <t>2024OB000208</t>
  </si>
  <si>
    <t>2024OB000209</t>
  </si>
  <si>
    <t>PARTICIPAR DE REUNIÃO E AÇÕES NO AEROPORTO DE CARUARU/PE, CONFORME SEI Nº 0011100036.000584/2024-06.</t>
  </si>
  <si>
    <t>2024OB000212</t>
  </si>
  <si>
    <t xml:space="preserve">ACOMPANHAR VISITA DA EMPRESA AZUL LINHAS AÉREAS AO AERÓDROMO DE CARUARU/PE, CONFORME SEI 0011100021.000548/2024-01. </t>
  </si>
  <si>
    <t>16.12.2024</t>
  </si>
  <si>
    <t>20.02.2024</t>
  </si>
  <si>
    <t>21.02.2024</t>
  </si>
  <si>
    <t>2024OB000229</t>
  </si>
  <si>
    <t>2024OB000230</t>
  </si>
  <si>
    <t xml:space="preserve">MONITORAR IMPLANTAÇÃO DE FAIXAS NO ENTORNO DO AERÓDROMO DE CARUARU, CONFORME SEI 0011100021.000547/2024-59. </t>
  </si>
  <si>
    <t>JOSÉ ALBERTO CASSEMIRO</t>
  </si>
  <si>
    <t>377.532-1</t>
  </si>
  <si>
    <t>ACOMPANHAR TÉCNICO DA GERÊNCIA DE AERÓDROMO EM VISITA TÉCNICA AO AERÓDROMO DE CARUARU/PE, CONFORME SEI Nº 0011100032.000458/2024-83.</t>
  </si>
  <si>
    <t>2024OB000231</t>
  </si>
  <si>
    <t>ACOMPANHAR GERÊNCIA DE AERÓDROMO EM VISITA TÉCNICA AO AERÓDROMO DE CARUARU/PE,  CONFORME SEI Nº 0011100032.000460/2024-52</t>
  </si>
  <si>
    <t>2024OB000232</t>
  </si>
  <si>
    <t>ACOMPANHAR TÉCNICO DA GERÊNCIA DE AERÓDROMO EM VISITA TÉCNICA AO AERÓDROMO DE CARUARU/PE, CONFORME SEI Nº 0011100032.000457/2024-39</t>
  </si>
  <si>
    <t>16.02.2024</t>
  </si>
  <si>
    <t>2024OB000233</t>
  </si>
  <si>
    <t>SANDRA LUCIA FERREIRA ALVES</t>
  </si>
  <si>
    <t>444.106-0</t>
  </si>
  <si>
    <t>26.02.2024</t>
  </si>
  <si>
    <t>2024OB000246</t>
  </si>
  <si>
    <t>TÉCNICO DE DESENVOLVIMENTO</t>
  </si>
  <si>
    <t>HENRIQUE TAVARES DE MELO JUNIOR</t>
  </si>
  <si>
    <t>392.431-9</t>
  </si>
  <si>
    <t>19.02.2024</t>
  </si>
  <si>
    <t>23.02.2024</t>
  </si>
  <si>
    <t>GARANHUNS, CARUARU E BELO JARDIM</t>
  </si>
  <si>
    <t xml:space="preserve"> REALIZAR  LEVANTAMENTO DE ÁREA DOS AERÓDROMOS P/ ATUALIZAÇÃO DE PLANTA BAIXA, CONFORME SEI 0011100021.000472/2024-14</t>
  </si>
  <si>
    <t>2024OB000247</t>
  </si>
  <si>
    <t>HELIO LUIZ MARINHO</t>
  </si>
  <si>
    <t>392430-0</t>
  </si>
  <si>
    <t>DESENHISTA</t>
  </si>
  <si>
    <t>REALIZAR VISITA TÉCNICA AO AERÓDROMO DE CARUARU-PE, CONFORME SEI 0011100021.000565/2024-31</t>
  </si>
  <si>
    <t>REALIZAR VISITA TÉCNICA AO AERÓDROMO DE CARUARU/PE,  CONFORME SEI Nº 0011100021.000562/2024-05.</t>
  </si>
  <si>
    <t>2024OB000251</t>
  </si>
  <si>
    <t>FERNANDO DE NORONHA</t>
  </si>
  <si>
    <t>27.02.2024</t>
  </si>
  <si>
    <t>2024OB000252</t>
  </si>
  <si>
    <t>REALIZAR VISITA TÉC. P/ ELABORAÇÃO DO PROJETO DE SINALIZAÇÃO VERTICAL E HORIZOTAL EM VIAS LOCAIS DE FERNANDO DE NORONHA, SEI 0011100021000561202452</t>
  </si>
  <si>
    <t>MOTORISTA</t>
  </si>
  <si>
    <t>ANALISTA DE OBRAS RODOVIÁRIAS E HÍDRICAS</t>
  </si>
  <si>
    <t>GERENTE GERAL DE ADMINISTRAÇÃO</t>
  </si>
  <si>
    <t>SUPERINTENDENTE DE ARTICULAÇÃO INSTITUCIONAL</t>
  </si>
  <si>
    <t xml:space="preserve">ACOMPANHAR TÉCNICO DURANTE VISTORIA NO AERÓDROMO DE CARUARU/PE, CONFORME SEI Nº 0011100032.000485/2024-56. </t>
  </si>
  <si>
    <t>2024OB000254</t>
  </si>
  <si>
    <t>2024OB000253</t>
  </si>
  <si>
    <t>ACOMPANHAR TÉCNICO DA GERÊNCIA DE ENGENHARIA, CONFORME SEI Nº 0011100032.000481/2024-78</t>
  </si>
  <si>
    <t>2024OB000255</t>
  </si>
  <si>
    <t xml:space="preserve">ACOMPANHAR TÉCNICO DA GERÊNCIA DE AERÓDROMO DURANTE VISTORIA NO AERÓDROMO DE CARUARU/PE, CONFORME SEI Nº 0011100032.000482/2024-12. </t>
  </si>
  <si>
    <t>SECRETÁRIO</t>
  </si>
  <si>
    <t>Petrolina</t>
  </si>
  <si>
    <t>Azul</t>
  </si>
  <si>
    <t xml:space="preserve"> ACOMPANHAR GOVERNADORA EM AGENDA OFICIAL -  SEI: 0011100014.003852/2023-19. </t>
  </si>
  <si>
    <t xml:space="preserve">  2023OB001162(Diária)
2024OB000256(Passagem)</t>
  </si>
  <si>
    <t>2024OB000140(Diária)
2024OB000249(Passagem)</t>
  </si>
  <si>
    <t>Gol</t>
  </si>
  <si>
    <t>DIRETORA JURÍDICA</t>
  </si>
  <si>
    <t>01.02.2024</t>
  </si>
  <si>
    <t>01.03.2024</t>
  </si>
  <si>
    <t>ORGANIZAÇÃO E PARTICIPAÇÃO DO EVENTO COM O MINISTÉRIO DE PORTOS E AEROPORTOS, A SER REALIZADO NO AERÓDROMO DE CARUARU - SEI 001110003.000791/2024-52</t>
  </si>
  <si>
    <t>2024OB000271</t>
  </si>
  <si>
    <t>BA</t>
  </si>
  <si>
    <t>SALVADOR</t>
  </si>
  <si>
    <t>29.01.2024</t>
  </si>
  <si>
    <t>REALIZAR VISITA TÉCNICA AO GOVERNO DA BAHIA - SEI 0011100014.000490/2024-87</t>
  </si>
  <si>
    <t>FISCALIZAR REMANEJAMENTO DE PLACAS DE CONCRETO, NO AERÓDROMO DE CARUARU - SEI 0011100022.001090/2024-90</t>
  </si>
  <si>
    <t>2024OB000274</t>
  </si>
  <si>
    <t>2024OB000273</t>
  </si>
  <si>
    <t>COBRIR O EVENTO DO MINISTÉRIO DOS PORTOS E AEROPORTOS EM PARCERIA COM O GOVERNO DO ESTADO, NO AEROPORTO DE CARUARU-PE - SEI 0011100016.000725/2024-11.</t>
  </si>
  <si>
    <t>2024OB000288</t>
  </si>
  <si>
    <t>DARLAN PADRAO SERRANO</t>
  </si>
  <si>
    <t>SUPERINTENDENTE DE ORÇAMENTO E INFRAESTRUTURA</t>
  </si>
  <si>
    <t>465.122-7</t>
  </si>
  <si>
    <t>REALIZAR VISITA TÉCNICA AO AERÓDROMO DE CARUARU-PE - SEI 0011100021.000686/2024-82</t>
  </si>
  <si>
    <t>2024OB000292</t>
  </si>
  <si>
    <t>04.03.2024</t>
  </si>
  <si>
    <t>2024OB000293</t>
  </si>
  <si>
    <t>REALIZAR VISITA TÉCNICA NA OBRA DA PE-95 - SEI 0011100021.000655/2024-21.</t>
  </si>
  <si>
    <t>REALIZAR VISITA TÉCNICA NA OBRA DA PE-95 - SEI 0011100021.000662/2024-23</t>
  </si>
  <si>
    <t>2024OB000294</t>
  </si>
  <si>
    <t>REALIZAR VISITA TÉCNICA AO AERÓDROMO DE CARUARU-PE - SEI 0011100021.000713/2024-17</t>
  </si>
  <si>
    <t>2024OB000295</t>
  </si>
  <si>
    <t>PARTICIPAR DE REUNIÃO NO AEROPORTO DE CARUARU-PE COM A COMPANHIA AÉREA AZUL - SEI 001110003.000791/2024-52</t>
  </si>
  <si>
    <t>14.03.2024</t>
  </si>
  <si>
    <t>2024OB000309</t>
  </si>
  <si>
    <t>29.02.2024</t>
  </si>
  <si>
    <t>2024OB000329</t>
  </si>
  <si>
    <t>ACOMPANHAR O GERENTE DE AERÓDROMO AO AERÓDROMO DE CARUARU/PE - SEI 0011100032.000685/2024-17</t>
  </si>
  <si>
    <t>ACOMPANHAR GERENTE GERAL ADMINISTRATIVA EM VISITA TÉCNICA AO AERÓDROMO DE CARUARU-PE - SEI 0011100032.000693/2024-55</t>
  </si>
  <si>
    <t>2024OB000330</t>
  </si>
  <si>
    <t>22.03.2024</t>
  </si>
  <si>
    <t>2024OB000332</t>
  </si>
  <si>
    <t>455.858-8</t>
  </si>
  <si>
    <t xml:space="preserve">SECRETÁRIO EXECUTIVO </t>
  </si>
  <si>
    <t>ROBERTO SALOMÃO DO AMARAL E MELO</t>
  </si>
  <si>
    <t>ACOMPANHAR A GOVERNADORA DO ESTADO EM AGENDA OFICIAL AO MUNICÍPIO DE BREJO DA MADRE DE DEUS/PE - SEI 0011100027.001231/2024-24.</t>
  </si>
  <si>
    <t xml:space="preserve"> BREJO DA MADRE DE DEUS</t>
  </si>
  <si>
    <t>2024OB000333</t>
  </si>
  <si>
    <t>ACOMPANHAR GERENTE DE AERÓDROMO EM VISITA TÉCNICA AO AERÓDROMO DE CARUARU - SEI 0011100032.000694/2024-08.</t>
  </si>
  <si>
    <t>2024OB000338</t>
  </si>
  <si>
    <t>ACOMPANHAR GERENTE DE PROJETOS EM VISITA TÉCNICA AO MUNICÍPIO DE RIACHO DA ALMAS - SEI  0011100032.000708/2024-85.</t>
  </si>
  <si>
    <t>RIACHO DAS ALMAS</t>
  </si>
  <si>
    <t>2024OB000339</t>
  </si>
  <si>
    <t>ACOMPANHAR GERENTE DE AERÓDROMO EM VISITA TÉCNICA AO AERÓDROMO DE CARUARU - SEI  0011100032.000695/2024-44.</t>
  </si>
  <si>
    <t>13.03.2024</t>
  </si>
  <si>
    <t>2024OB000340</t>
  </si>
  <si>
    <t>ACOMPANHAR GERENTE DE AERÓDROMO EM VISITA TÉCNICA AO AERÓDROMO DE CARUARU - SEI  0011100032.000696/2024-99.</t>
  </si>
  <si>
    <t>REALIZAR VISITA TÉCNICA AO AERÓDROMO DE CARUARU/PE - SEI 0011100021.000890/2024-01</t>
  </si>
  <si>
    <t>2024OB000341</t>
  </si>
  <si>
    <t>ACOMPANHAR SERVIDORES DA GERÊNCIA DE PROJETOS EM VISITA TÉCNICA AO AERÓDROMO DE CARUARU - SEI 0011100032.000735/2024-58.</t>
  </si>
  <si>
    <t>21.03.2024</t>
  </si>
  <si>
    <t>2024OB000342</t>
  </si>
  <si>
    <t>ACOMPANHAR SERVIDORES DA GERÊNCIA DE PROJETOS EM VISITA TÉCNICA AO AERÓDROMO DE CARUARU - SEI 0011100032.000709/2024-20.</t>
  </si>
  <si>
    <t>05.03.2024</t>
  </si>
  <si>
    <t>2024OB000343</t>
  </si>
  <si>
    <t>VISITA TÉCNICA A BR 104, COM FINS DE PRODUÇÃO DE CONTEÚDOPARA A SEMOBI - SEI 0011100016.000928/2024-15.</t>
  </si>
  <si>
    <t>2024OB000344</t>
  </si>
  <si>
    <t>ACOMPANHAR O SECRETÁRIO PARA ENTREVISTA À RÁDIO CIDADE DE CARUARU-PE - SEI 0011100016.000930/2024-86.</t>
  </si>
  <si>
    <t>2024OB000345</t>
  </si>
  <si>
    <t>2024OB000346</t>
  </si>
  <si>
    <t>[2] DATA DA ÚLTIMA ATUALIZAÇÃO DA PLANILHA NO FORMATO DD/MM/AAAA. A PLANILHA DEVERÁ APRESENTAR DATA DE ATUALIZAÇÃO ATÉ O 10º DIA ÚTIL DO MÊS SUBSEQUENTE.</t>
  </si>
  <si>
    <t>SECRETÁRIO FAZER ENTREGA  DE ESTRADA EM PETROLINA/PE - SEI 0011100014.000773/2024-29</t>
  </si>
  <si>
    <t>2024OB000354</t>
  </si>
  <si>
    <t>ACOMPANHAR TÉCNICOS DA GERÊNCIA ADMINISTRATIVA EM VISITA TÉCNICA NO AERÓDROMO DE CARUARU/PE - SEI 0011100032.000785/2024-35</t>
  </si>
  <si>
    <t>22/03/024</t>
  </si>
  <si>
    <t>PETROLINA</t>
  </si>
  <si>
    <t>2024OB000367</t>
  </si>
  <si>
    <t>REALIZAR VISITA TÉCNICA NO AERÓDROMO DE CARUARU/PE, NO DIA 13/03/2024, CONFORME SEI 0011100021.000816/2024-87</t>
  </si>
  <si>
    <t>13/03/024</t>
  </si>
  <si>
    <t>NAUDEMIR JUSTINO DA COSTA</t>
  </si>
  <si>
    <t>REALIZAR VISITA TÉCNICA NO AERÓDROMO DE CARUARU/PE, NO DIA 13/03/2024, CONFORME SEI 0011100021.000814/2024-98.</t>
  </si>
  <si>
    <t>ASSISTENTE TÉCNICO</t>
  </si>
  <si>
    <t>2024OB000368</t>
  </si>
  <si>
    <t>2024OB000369</t>
  </si>
  <si>
    <t>2024OB000370</t>
  </si>
  <si>
    <t>REALIZAR VISITA TÉCNICA NO AERÓDROMO DE CARUARU/PE - SEI 0011100022.001534/2024-97</t>
  </si>
  <si>
    <t>2024OB000371</t>
  </si>
  <si>
    <t>REALIZAR VISITA TÉCNICA NO AERÓDROMO DE CARUARU/PE - SEI 0011100021.000888/2024-24</t>
  </si>
  <si>
    <t>ACOMPANHAR SERVIDORES  DA GERÊNCIA DE AERÓDROMOS EM VISITA TÉCNICA AO AERÓDROMO DE CARUARU/PE - SEI 0011100032.000786/2024-80</t>
  </si>
  <si>
    <t>2024OB000372</t>
  </si>
  <si>
    <t>REALIZAR VISITA TÉCNICA NO AERÓDROMO DE CARUARU/PE - SEI 0011100021.000989/2024-03.</t>
  </si>
  <si>
    <t>2024OB000373</t>
  </si>
  <si>
    <t>REALIZAR VISITA TÉCNICA AO AERÓDROMO DE CARUARU/PE, NO 26/03/2024, CONFORME SEI Nº 0011100021.000991/2024-74.</t>
  </si>
  <si>
    <t>2024OB000374</t>
  </si>
  <si>
    <t>REALIZAR VISITA TÉCNICA AO AERÓDROMO DE CARUARU/PE - SEI 0011100021.000986/2024-61.</t>
  </si>
  <si>
    <t>2024OB000375</t>
  </si>
  <si>
    <t>2024OB000376</t>
  </si>
  <si>
    <t>ACOMPANHAR O SECRETÁRIO EM ENTREVISTA NA RÁDIO CIDADE DE CARUARU/PE - SEI 0011100016.000975/2024-51.</t>
  </si>
  <si>
    <t>VALDECARLOS ALVES DA SILVA</t>
  </si>
  <si>
    <t>154.288-5</t>
  </si>
  <si>
    <t>460.033-9</t>
  </si>
  <si>
    <t>SUPERINTENDENTE DE COMUNICAÇÃO</t>
  </si>
  <si>
    <t>2024OB000378</t>
  </si>
  <si>
    <t>REALIZAR VISITA TÉCNICA NO AERÓDROMO DE CARUARU/PE - CONFORME SEI 0011100021.000817/2024-21</t>
  </si>
  <si>
    <t>2024OB000379</t>
  </si>
  <si>
    <t>REALIZAR VISITA TÉCNICA NO AERÓDROMO DE CARUARU/PE -  SEI 0011100021.000887/2024-80</t>
  </si>
  <si>
    <t>REALIZAR VISITA TÉCNICA NO AERÓDROMO DE CARUARU/PE - SEI 0011100021.000886/2024-35</t>
  </si>
  <si>
    <t>2024OB000398</t>
  </si>
  <si>
    <t>2024OB000385</t>
  </si>
  <si>
    <t>REALIZAR ACOMPANHAMENTO TÉCNICO E DE INSPEÇÃO DO TRANSPORTE/DESCARREGAMENTO DA USINA DE ASFALTO NO AEROPORTO DE FERNANDO DE NORONHA - SEI 0011100014.000923/2024-02</t>
  </si>
  <si>
    <t>BRASÍLIA</t>
  </si>
  <si>
    <t>2024OB000399</t>
  </si>
  <si>
    <t>PARTICIPAR DO PERNAMBUCO DAY EM BRASILIA-DF - SEI 0011100014.000914/2024-11</t>
  </si>
  <si>
    <t>REALIZAR VISITA TÉCNICA AO AERÓDROMO DE CARUARU/PE - SEI 0011100021.001212/2024-58.</t>
  </si>
  <si>
    <t>2024OB000420</t>
  </si>
  <si>
    <t>REALIZAR VISITA TÉCNICA AO AERÓDROMO DE CARUARU/PE - SEI  0011100021.001215/2024-91</t>
  </si>
  <si>
    <t>2024OB000421</t>
  </si>
  <si>
    <t>COMPLEMENTO DE DIÁRIAS - REALIZAR ACOMPANHAMENTO TÉCNICO E DE INSPEÇÃO DO TRANSPORTE/DESCARREGAMENTO DA USINA DE ASFALTO NO AEROPORTO DE FERNANDO DE NORONHA - SEI 0011100014.000923/2024-02</t>
  </si>
  <si>
    <t>09/042024</t>
  </si>
  <si>
    <t>2024OB000423</t>
  </si>
  <si>
    <t>ACOMPANHAR TÉCNICOS DA GERÊNCIA DE PROJETOS EM VISITA AO AERÓDROMO DE CARUARU/PE - SEI Nº 0011100032.000966/2024-61</t>
  </si>
  <si>
    <t>2024OB000424</t>
  </si>
  <si>
    <t>ACOMPANHAR TÉCNICOS DO ITA E DA SECRETARIA EM VISTORIA TÉCNICA, NO AERÓDROMO DE CARUARU/PE - SEI 0011100032.000961/2024-39.</t>
  </si>
  <si>
    <t>20/042024</t>
  </si>
  <si>
    <t>2024OB000431</t>
  </si>
  <si>
    <t>2024OB000449</t>
  </si>
  <si>
    <t>REALIZAR VISITA TÉCNICA AO AERÓDROMO DE CARUARU/PE - SEI 0011100021.001194/2024-12</t>
  </si>
  <si>
    <t>2024OB000450</t>
  </si>
  <si>
    <t>FISCALIZAR A OBRA DE RECUPERAÇÃO DOS PAVIMENTOS DO AEROPORTO DE F. NORONHA E ACOMPANHAR. A CHEGADA DA USINA DE ASFALTO, NO PORTO DE SANTO ANTÔNIO/FN - SEI 0011100021.001389/2024-54</t>
  </si>
  <si>
    <t>FISCALIZAR A OBRA DE RECUPERAÇÃO DOS PAVIMENTOS DO AEROPORTO DE F. NORONHA E ACOMPANHAR. A CHEGADA DA USINA DE ASFALTO, NO PORTO DE SANTO ANTÔNIO/FN -  SEI 0011100021.001386/2024-11.</t>
  </si>
  <si>
    <t>2024OB000451</t>
  </si>
  <si>
    <t>2024OB000461</t>
  </si>
  <si>
    <t>REALIZAR VISITA TÉCNICA NO AERÓDROMO DE CARUARU/PE - SEI 0011100021.001392/2024-78</t>
  </si>
  <si>
    <t>REALIZAR VISITA TÉCNICA NO AERÓDROMO DE CARUARU/PE - SEI 0011100021.001441/2024-72</t>
  </si>
  <si>
    <t>2024OB000464</t>
  </si>
  <si>
    <t>AZUL</t>
  </si>
  <si>
    <t>2024OB000273(DIÁRIA)
2024OB000355(PASSAGEM)</t>
  </si>
  <si>
    <t>SP</t>
  </si>
  <si>
    <t>2024OB000479</t>
  </si>
  <si>
    <t>SÃO PAULO</t>
  </si>
  <si>
    <t>PARTICIPAR DE REUNIÃO NA COPERGÁS, EM SÃO PAULO-SP - SEI 0011100014.001181/2024-24</t>
  </si>
  <si>
    <t xml:space="preserve">PARTICIPAR DE REUNIÃO NA AGÊNCIA NACIONAL DE AVIAÇÃO CIVIL-ANAC, REFERENTE AO BALIZAMENTO AUTÔNOMO (SOLAR), DO AERÓDROMO DE CARUARU-ADESÃO AO SANDBOX REGULATÓRIO. - SEI 0011100014.001190/2024-15. </t>
  </si>
  <si>
    <t>2024OB000509</t>
  </si>
  <si>
    <t>2024OB000510</t>
  </si>
  <si>
    <t>REALIZAR VISITA TÉCNICA AO AERÓDROMO DE CARUARU/PE - SEI 0011100021.001620/2024-18</t>
  </si>
  <si>
    <t>REALIZAR VISITA TÉCNICA AO AERÓDROMO DE CARUARU/PE - SEI 0011100021.001696/2024-35</t>
  </si>
  <si>
    <t>2024OB000520</t>
  </si>
  <si>
    <t>REALIZAR FISCALIZAÇÃO DE OBRA DE RECUPERAÇÃO DOS PAVIMENTOS DO AEROPORTO DE FERNANDO DE NORONHA - SEI 0011100021.001679/2024-06</t>
  </si>
  <si>
    <t xml:space="preserve">REALIZAR VISITA TÉCNICA AO AERÓDROMO DE CARUARU/PE - SEI 0011100022.002635/2024-85. </t>
  </si>
  <si>
    <t>2024OB000593</t>
  </si>
  <si>
    <t>2024OB000594</t>
  </si>
  <si>
    <t xml:space="preserve">REALIZAR VISITA TÉCNICA AO AERÓDROMO DE CARUARU/PE - SEI 0011100021.001804/2024-70. </t>
  </si>
  <si>
    <t>2024OB000564</t>
  </si>
  <si>
    <t>2024OB000565</t>
  </si>
  <si>
    <t>REALIZAR VISITA TÉCNICA ÀS INDÚSTRIAS AUTOMOTIVAS, JUNTAMENTE COM SERVIDORES DA COPERGÁS - SEI Nº 0011100041.000308/2024-61.</t>
  </si>
  <si>
    <t>PARTICIPAR DE REUNIÃO NO MINISTÉRIO DOS TRANSPORTES - SEI 0011100041.000306/2024-71</t>
  </si>
  <si>
    <t>2024OB000602</t>
  </si>
  <si>
    <t xml:space="preserve"> ACOMPANHAR TÉCNICO EM VISTORIA AO AERÓDROMO OSCAR LARANJEIRAS EM CARUARU/PE - SEI  0011100032001283202421</t>
  </si>
  <si>
    <t>2024OB000603</t>
  </si>
  <si>
    <t>PEDRO HENRIK MENDES DE LIRA</t>
  </si>
  <si>
    <t>GESTOR DE AERÓDROMO</t>
  </si>
  <si>
    <t>471.682-5</t>
  </si>
  <si>
    <t>REALIZAR VISITA TÉCNICA AO AERÓDROMO DE CARUARU-PE - SEI 0011100021.001805/2024-14</t>
  </si>
  <si>
    <t>ACOMPANHAR O SECRETÁRIO DA PASTA EM VISITA ÀS OBRAS DAS PE-109 E PE-112, COM A  PRESENÇA DA GOVERNADORA - SEI 0011100016001433202403</t>
  </si>
  <si>
    <t>BONITO E CAMOCIM DE SÃO FÉLIX</t>
  </si>
  <si>
    <t>2024OB000604</t>
  </si>
  <si>
    <t>BELO JARDIM</t>
  </si>
  <si>
    <t>ACOMPANHAR TÉCNICO EM VISTORIA  AO AERÓDROMO DE BELO JARDIM-PE - SEI 0011100032.001322/2024-91</t>
  </si>
  <si>
    <t>2024OB000617</t>
  </si>
  <si>
    <t>2024OB000618</t>
  </si>
  <si>
    <t>ACOMPANHAR TÉCNICO EM VISTORIA  AO AERODRÓMO DE CARUARU-PE - SEI  0011100032.001288/2024-54</t>
  </si>
  <si>
    <t xml:space="preserve">CARUARU E BELO JARDIM </t>
  </si>
  <si>
    <t xml:space="preserve">CARUARU </t>
  </si>
  <si>
    <t>HENRIQUE TAVARES DE MELO JÚNIOR</t>
  </si>
  <si>
    <t>REALIZAR LEVANTAMENTO DE ÁREA DOS AERÓDROMOS PARA A ATUALIZAÇÃO DE PLANTA BAIXA DOS AERÓDROMOS DE CARUARU E DE BELO JARDIM/PE - SEI 0011100021001935202457</t>
  </si>
  <si>
    <t>2024OB000619</t>
  </si>
  <si>
    <t>REALIZAR VISITA TÉCNICA PARA CAPTAÇÃO DE CONTEÚDO PARA AS REDES SOCIAIS: VPE-092 VICÊNCIA - BORRACHA E A PE-062 ENTRE ALIANÇA - CAUEIRAS - SEI 0011100016.001539/2024-07</t>
  </si>
  <si>
    <t>VICÊNCIA E ALIANÇA</t>
  </si>
  <si>
    <t>2024OB000629</t>
  </si>
  <si>
    <t>REALIZAR VISITA TÉCNICA PARA CAPTAÇÃO DE CONTEÚDO PARA AS REDES SOCIAIS: VPE-092 VICÊNCIA - BORRACHA E A PE-062 ENTRE ALIANÇA - CAUEIRAS - SEI 0011100016.001537/2024-18</t>
  </si>
  <si>
    <t>2024OB000630</t>
  </si>
  <si>
    <t xml:space="preserve">FAZER O REGISTRO FOTOGRÁFICO DAS OBRAS DO AEROPORTO DE CARUARU, QUE ESTÃO EM ANDAMENTO - SEI 0011100016.001594/2024-99. </t>
  </si>
  <si>
    <t>2024OB000650</t>
  </si>
  <si>
    <t>2024OB000652</t>
  </si>
  <si>
    <t>REALIZAR VISITA TÉCNICA AO AERÓDROMO DE BELO JARDIM - SEI 0011100021.001873/2024-83</t>
  </si>
  <si>
    <t>REALIZAR VISITA TÉCNICA AO AERÓDROMO DE CARUARU - SEI 0011100021.001802/2024-81</t>
  </si>
  <si>
    <t>2024OB000653</t>
  </si>
  <si>
    <t>REALIZAR FISCALIZAÇÃO DE OBRA DE RECUPERAÇÃO DOS PAVIMENTOS DO AEROPORTO. DE FERNANDO DE NORONHA - SEI 0011100021.002043/2024-73</t>
  </si>
  <si>
    <t>2024OB000654</t>
  </si>
  <si>
    <t>2024OB000655</t>
  </si>
  <si>
    <t>REALIZAR VISITA TÉCNICA AO AERÓDROMO DE CARUARU/PE - SEI 0011100021.001889/2024-96</t>
  </si>
  <si>
    <t xml:space="preserve"> REALIZAR VISITA TÉCNICA AO AERÓDROMO DE BELO JARDIM - SEI 0011100021.001888/2024-41.</t>
  </si>
  <si>
    <t>2024OB000656</t>
  </si>
  <si>
    <t>2024OB000657</t>
  </si>
  <si>
    <t>PARTICIPAR DE REUNIÃO NO AEROPORTO DE CARUARU-PE, NO DIA 27/05/2024, CONFORME SEI: 0011100020.001959/2024-16.</t>
  </si>
  <si>
    <t>2024OB000658</t>
  </si>
  <si>
    <t>REALIZAR VISITA TÉCNICA AO AERÓDROMO DE CARUARU/PE - SEI 0011100021.001867/2024-26</t>
  </si>
  <si>
    <t>2024OB000659</t>
  </si>
  <si>
    <t>REALIZAR VISITA TÉCNICA À ANAC -  SEI 0011100021.001659/2024-27</t>
  </si>
  <si>
    <t>ARISTÓTELES QUEIROZ DE SOUZA ALVES JUNIOR</t>
  </si>
  <si>
    <t>Brasluso</t>
  </si>
  <si>
    <t>2024OB000491(diária) e 2024OB000634(passagens)</t>
  </si>
  <si>
    <t>PARTICIPAR DE EVENTO DE ANIVERSÁRIO DA CIDADE DE CARUARU-PE, REPRESENTANDO O SECRETÁRIO DA SEMOBI  - SEI 0011100020.001965/2024-73.</t>
  </si>
  <si>
    <t>PARTICIPAR DO EVENTO  "PERNAMBUCO DAY", EM BRASILIA-DF - SEI 0011100014.000914/2024-11</t>
  </si>
  <si>
    <t xml:space="preserve">Brasluso </t>
  </si>
  <si>
    <t>2024OB000354(diária) + 2024OB000636(passagens)</t>
  </si>
  <si>
    <t>2024OB000399(diária) + 2024OB000635(passagens)</t>
  </si>
  <si>
    <t>2024OB000305(diária) e 2024OB000637(passagens)</t>
  </si>
  <si>
    <t>DJAILTON COUTINHO FIGUEIREDO</t>
  </si>
  <si>
    <t>471.684-1</t>
  </si>
  <si>
    <t>03/062024</t>
  </si>
  <si>
    <t>LAURO DE FREITAS</t>
  </si>
  <si>
    <t>2024OB000715</t>
  </si>
  <si>
    <t xml:space="preserve">PARTICIPAR DA XXIX SEMANA CONTÁBIL E FISCAL PARA ESTADOS E MUNICÍPIOS /SECOFEM - SEI 0011100045.001385/2024-06 </t>
  </si>
  <si>
    <t>ASSESSOR CONTÁBIL(CONTADOR)</t>
  </si>
  <si>
    <t>PARTICIPAR, COMO EXPOSITOR, DA AUDIÊNCIA PÚBLICA DA COMISSÃO ESPECIAL/CEDESNAT DA CAMARA DOS DEPUTADOS FEDERAIS - SEI 0011100014.001410/2024-19</t>
  </si>
  <si>
    <t>2024OB000716</t>
  </si>
  <si>
    <t>BRASLUSO</t>
  </si>
  <si>
    <t>SÃO JOSÉ DA COROA GRANDE</t>
  </si>
  <si>
    <t>2024OB000719</t>
  </si>
  <si>
    <t>REALIZAR FISCALIZAÇÃO DA EXECUÇÃO DE OBRAS DE PAVIMENTAÇÃO, EM PARALELEPÍPEDO, DA VIA LITORÂNEA DO UNA, TRECHO: ENTR. KM 83 DA PE-060 -  SEI 0011100021.002220/2024-11</t>
  </si>
  <si>
    <t>CABO DE SANTO AGOSTINHO E SÃO JOSÉ DA COROA GRANDE</t>
  </si>
  <si>
    <t>ACOMPANHAR O SECRETÁRIO E O PRESIDENTE DO DER  EM VISTORIA ÀS OBRAS DA PE-060 - SEI 0011100016.001677/2024-88</t>
  </si>
  <si>
    <t>2024OB000720</t>
  </si>
  <si>
    <t>CURSO</t>
  </si>
  <si>
    <t xml:space="preserve">RJ </t>
  </si>
  <si>
    <t>RIO DE JANEIRO</t>
  </si>
  <si>
    <t>2024OB000732</t>
  </si>
  <si>
    <t>PARTICIPAR DE CURSO NECESSÁRIO PARA A GESTÃO DE AERÓDROMOS - SEI  0011100021.001980/2024-10.</t>
  </si>
  <si>
    <t>MARÍLIA DE SOUZA LEÃO</t>
  </si>
  <si>
    <t>2024OB000735</t>
  </si>
  <si>
    <t>SUPERINTENDENTE DE CONVÊNIOS E PRESTAÇÃO DE CONTAS</t>
  </si>
  <si>
    <t>433.520-1</t>
  </si>
  <si>
    <t>PARTICIPAR DO IX FÓRUM NACIONAL DE TRANSFÊNCIAS VOLUNTÁRIAS DA UNIÃO - SEI 0011100025.001624/2024-58</t>
  </si>
  <si>
    <t>2024OB000751</t>
  </si>
  <si>
    <t>REALIZAR VISITA TÉCNICA AO AERÓDROMO DE CARUARU/PE - SEI 0011100021.002280/2024-34.</t>
  </si>
  <si>
    <t>REALIZAR LEVANTAMENTO DE ÁREA DOS AERÓDROMOS P/ ATUALIZAÇÃO DE PLANTA BAIXA DO AERÓDROMO DE CARUARU - SEI 0011100021.002344/2024-05</t>
  </si>
  <si>
    <t>2024OB000752</t>
  </si>
  <si>
    <t>REALIZAR VISITA TÉCNICA AO AERÓDROMO DE CARUARU/PE - SEI  0011100021.002281/2024-89</t>
  </si>
  <si>
    <t>2024OB000753</t>
  </si>
  <si>
    <t>REALIZAR VISITA TÉCNICA AO AERÓDROMO DE CARUARU/PE - SEI 0011100021.002290/2024-70</t>
  </si>
  <si>
    <t>2024OB000754</t>
  </si>
  <si>
    <t>REALIZAR VISITA TÉCNICA AO AERÓDROMO DE CARUARU/PE - SEI 0011100021.002291/2024-14.</t>
  </si>
  <si>
    <t>2024OB000755</t>
  </si>
  <si>
    <t>2024OB000756</t>
  </si>
  <si>
    <t>REALIZAR VISITA TÉCNICA AO AERÓDROMO DE CARUARU/PE - SEI 0011100021.002325/2024-71</t>
  </si>
  <si>
    <t>REALIZAR VISITA TÉCNICA AO AERÓDROMO DE CARUARU/PE - SEI  0011100021.002324/2024-26.</t>
  </si>
  <si>
    <t>2024OB000757</t>
  </si>
  <si>
    <t>CONTINUAR O LEVANTAMENTO DE ÁREA P/ ELABORAÇÃO DE PLANTA BAIXA DO AERÓDROMO DE CARUARU/PE - SEI 0011100021.002345/2024-41.</t>
  </si>
  <si>
    <t>2024OB000758</t>
  </si>
  <si>
    <t>REALIZAR VISITA TÉCNICA AO AERÓDROMO DE CARUARU/PE - SEI Nº 0011100021.002273/2024-32.</t>
  </si>
  <si>
    <t>2024OB000781</t>
  </si>
  <si>
    <t>REALIZAR VISITA TÉCNICA AO AERÓDROMO DE CARUARU/PE - SEI Nº 0011100021.002288/2024-09.</t>
  </si>
  <si>
    <t>2024OB000782</t>
  </si>
  <si>
    <t>2024OB000783</t>
  </si>
  <si>
    <t>REALIZAR VISITA TÉCNICA AO AERÓDROMO DE CARUARU/PE, NO DIA 13/06/2024, CONFORME SEI Nº 0011100021.002340/2024-19.</t>
  </si>
  <si>
    <t>2024OB000784</t>
  </si>
  <si>
    <t>REALIZAR VISITA TÉCNICA AO AERÓDROMO DE CARUARU/PE - SEI 0011100021.002346/2024-96.</t>
  </si>
  <si>
    <t>2024OB000785</t>
  </si>
  <si>
    <t>ALINE DE MELO FERRAZ BEZERRA</t>
  </si>
  <si>
    <t>ASSISTENTE DE COMUNICAÇÃO </t>
  </si>
  <si>
    <t>ACOMPANHAR O SECRETÁRIO DE MOBILIDADE E INFRAESTRUTURA, DIOGO BEZERRA, EM VOO INAUGURAL DA AZUL, AO AEROPORTO DE CARUARU - SEI 0011100016.001775/2024-15.</t>
  </si>
  <si>
    <t>2024OB000803</t>
  </si>
  <si>
    <t>ACOMPANHAR O SECRETÁRIO DE MOBILIDADE E INFRAESTRUTURA, DIOGO BEZERRA, EM VOO INAUGURAL DA AZUL, AO AEROPORTO DE CARUARU - SEI 0011100016.001774/2024-71.</t>
  </si>
  <si>
    <t>2024OB000804</t>
  </si>
  <si>
    <t>2024OB000805</t>
  </si>
  <si>
    <t>ACOMPANHAR TÉCNICOS DA SEMOBI EM VISTORIA DAS VIAS LOCAIS NO MUNICIPIO DE  SÃO JOSÉ DA COROA GRANDE - PE - SEI 0011100032.001725/2024-30</t>
  </si>
  <si>
    <t>ACOMPANHAR TÉCNICOS EM VISTORIA NO AEROPORTO DE CARUARU-PE - SEI  0011100032.001731/2024-97</t>
  </si>
  <si>
    <t>2024OB000806</t>
  </si>
  <si>
    <t>ACOMPANHAR TÉCNICOS EM VISTORIA NO AEROPORTO DE CARUARU-PE - SEI 0011100032.001726/2024-84.</t>
  </si>
  <si>
    <t>2024OB000807</t>
  </si>
  <si>
    <t>ACOMPANHAR TÉCNICOS EM VISTORIA NO AEROPORTO DE CARUARU-PE - SEI 0011100032.001723/2024-41</t>
  </si>
  <si>
    <t>2024OB000808</t>
  </si>
  <si>
    <t>REALIZAR FISCALIZAÇÃO DA EXECUÇÃO DE OBRAS DE PAVIMENTAÇÃO, EM PARALELEPÍPEDO, DA VIA LITORÂNEA DO UNA, TRECHO: ENTR. KM 83 DA PE-060 -  SEI 0011100021.002217/2024-06(DOC 52707061)</t>
  </si>
  <si>
    <t>ANEXO VII - MAPA DE DIÁRIAS E PASSAGENS (ITEM 10.2 DO ANEXO I, DA PORTARIA SCGE No 27/2022)</t>
  </si>
  <si>
    <t>SECRETARIA MOBILIDADE E INFRAESTRUTURA - SEMOBI</t>
  </si>
  <si>
    <t>ATUALIZADO EM 02/02/2024</t>
  </si>
  <si>
    <t>ATUALIZADO EM 04/03/2024</t>
  </si>
  <si>
    <t>ATUALIZADO EM 05/04/2024</t>
  </si>
  <si>
    <t>ATUALIZADO EM 03/05/2024</t>
  </si>
  <si>
    <t>ATUALIZADO EM 03/06/2024</t>
  </si>
  <si>
    <t>ATUALIZADO EM 05/07/2024</t>
  </si>
  <si>
    <t>ATUALIZADO EM 05/09/2024</t>
  </si>
  <si>
    <t>ACOMPANHAR E REGISTRAR A PRESENÇA DO SECRETÁRIO DIOGO BEZERRA EM INAUGURAÇÃO DE RODOVIAS - SEI 0011100016.001866/2024-51</t>
  </si>
  <si>
    <t>BARRA DE SIRINHAÉM</t>
  </si>
  <si>
    <t>2024OB000832</t>
  </si>
  <si>
    <t>ACOMPANHAR O SECRETÁRIO DIOGO BEZERRA PARA CAPTAÇÃO DE IMAGENS EM ASSINATURA DE ORDEM DE SERVIÇO, NA PE-220 - SEI 0011100016.001897/2024-10</t>
  </si>
  <si>
    <t>2024OB000862</t>
  </si>
  <si>
    <t>PARTICIPAR DO 29º CONGRESSO BRASILEIRO DE ENGENHEIROS CIVIS - SEI 0011100021.002370/2024-25</t>
  </si>
  <si>
    <t>CONGRESSO</t>
  </si>
  <si>
    <t>PR</t>
  </si>
  <si>
    <t>CURITIBA</t>
  </si>
  <si>
    <t>2024OB000863</t>
  </si>
  <si>
    <t>CLÁUDIA RAMOS DE OLIVEIRA</t>
  </si>
  <si>
    <t>444.357-8</t>
  </si>
  <si>
    <t>PARTICIPAR DO 29º CONGRESSO BRASILEIRO DE ENGENHEIROS CIVIS - SEI 0011100021.002372/2024-14</t>
  </si>
  <si>
    <t>2024OB000864</t>
  </si>
  <si>
    <t>EDUARDO FILIPE MONTEIRO</t>
  </si>
  <si>
    <t>445.909-1</t>
  </si>
  <si>
    <t>PARTICIPAR DO 29º CONGRESSO BRASILEIRO DE ENGENHEIROS CIVIS - SEI 0011100021.002373/2024-69</t>
  </si>
  <si>
    <t>2024OB000865</t>
  </si>
  <si>
    <t>PARTICIPAR DO 8º FÓRUM CNT DE DEBATES - MOBILIDADE URBANA SUSTENTÁVEL E  DA 30ª REUNIÃO ORDINÁRIA DO CONSELHO NACIONAL DE SECRETÁRIOS DE ESTADO DE TRANSPORTES E MOBILIDADE/CONSETRAM - SEI 0011100014.001839/2024-06</t>
  </si>
  <si>
    <t>2024OB000868</t>
  </si>
  <si>
    <t>TIAGO MASCARENHAS DE ARAÚJO</t>
  </si>
  <si>
    <t>3004600-01</t>
  </si>
  <si>
    <t>SUPERINTENDENTE DE PLANEJAMENTO E MONITORAMENTO </t>
  </si>
  <si>
    <t>ACOMPANHAR O SECRETÁRIO DE MOBILIDADE, DIOGO BEZERRA, ATÉ A PE-104, EM UMA VISITA TÉCNICA COM A GOVERNADORA DO ESTADO, E NO EVENTO DE ENTREGA DA ORDEM DE SERVIÇO DA PE-83 - SEI 0011100016.002049/2024-10</t>
  </si>
  <si>
    <t>SURUBIM</t>
  </si>
  <si>
    <t>2024OB000938</t>
  </si>
  <si>
    <t>ACOMPANHAR O SECRETÁRIO DE MOBILIDADE, DIOGO BEZERRA, ATÉ A PE-104, EM UMA VISITA TÉCNICA COM A GOVERNADORA DO ESTADO, E NO EVENTO DE ENTREGA DA ORDEM DE SERVIÇO DA PE-83 - SEI 0011100016.002048/2024-75</t>
  </si>
  <si>
    <t>2024OB000939</t>
  </si>
  <si>
    <t>ACOMPANHAR O SECRETÁRIO DE MOBILIDADE, DIOGO BEZERRA, ATÉ A PE-104, EM UMA VISITA TÉCNICA COM A GOVERNADORA DO ESTADO, E NO EVENTO DE ENTREGA DA ORDEM DE SERVIÇO DA PE-83 - SEI 0011100016.002047/2024-21</t>
  </si>
  <si>
    <t>2024OB000940</t>
  </si>
  <si>
    <t>REALIZAR VISITAS TÉCNICAS AOS AERÓDROMOS DE CARUARU, GARANHUNS E SERRA TALHADA - SEI 0011100020.002256/2024-13</t>
  </si>
  <si>
    <t>2024OB000959</t>
  </si>
  <si>
    <t>MARISA PÁDUA MORENO</t>
  </si>
  <si>
    <t> 471.681-7</t>
  </si>
  <si>
    <t>SUPERINTENDENTE DE INFORMAÇÕES GERENCIAIS</t>
  </si>
  <si>
    <t>REALIZAR VISITA TÉCNICA AO AERÓDROMO OSCAR LARANJEIRAS, NO MUNICÍPIO DE CARUARU-PE - SEI 0011100020.002533/2024-80</t>
  </si>
  <si>
    <t>2024OB000961</t>
  </si>
  <si>
    <t>REALIZAR VISITA TÉCNICA AO AERÓDROMO OSCAR LARANJEIRAS NO MUNICÍPIO DE CARUARU-PE - SEI 0011100020.002534/2024-24.</t>
  </si>
  <si>
    <t>2024OB000964</t>
  </si>
  <si>
    <t>JOSÉ MAXIMINO DA SILVA</t>
  </si>
  <si>
    <t>168.674-7</t>
  </si>
  <si>
    <t>FUNÇÃO GRATIFICADA DE SUPERVISÃO</t>
  </si>
  <si>
    <t>REALIZAR MANUTENÇÃO NO AERÓDROMO DE CARUARU-PE - SEI 0011100032.001972/2024-36.</t>
  </si>
  <si>
    <t>2024OB000966</t>
  </si>
  <si>
    <t>CONDUZIR O SECRETÁRIO DE MOBILIDADE, DIOGO BEZERRA, ATÉ A PE-104, EM UMA VISITA TÉCNICA COM A GOVERNADORA DO ESTADO, E NO EVENTO DE ENTREGA DA ORDEM DE SERVIÇO DA PE-83 SEI: 0011100032.001988/2024-49</t>
  </si>
  <si>
    <t>2024OB000972</t>
  </si>
  <si>
    <t>ACOMPANHAR TÉCNICO EM VISITA TÉCNICA AO AERÓDROMO DE GARANHUNS - SEI 0011100032.001989/2024-93.</t>
  </si>
  <si>
    <t>GARANHUNS</t>
  </si>
  <si>
    <t>2024OB000973</t>
  </si>
  <si>
    <t xml:space="preserve">ACOMPANHAR O SECRETÁRIO DA SEMOBI EM AGENDA OFICIAL COM A GOVERNADORA - SEI 0011100032.001991/2024-62. </t>
  </si>
  <si>
    <t>SALGUEIRO</t>
  </si>
  <si>
    <t>2024OB000976</t>
  </si>
  <si>
    <t>ACOMPANHAR TÉCNICOS EM VISTORIA NOS AERÓDROMOS DE GARANHUNS, SERRA TALHADA, SALGUEIRO E ARARIPINA/PE, NO PERÍODO DE 29/07 A 02/08/2024, CONF. SEI: 0011100032.001995/2024.</t>
  </si>
  <si>
    <t>GARANHUNS, SERRA TALHADA, SALGUEIRO E ARARIPINA</t>
  </si>
  <si>
    <t>2024OB001001</t>
  </si>
  <si>
    <t>ACOMPANHAR O SECRETÁRIO DIOGO BEZERRA EM ASSINATURA DE ORDEM DE SERVIÇO NA PE - 220, NO MUNICÍPIO DE ARCOVERDE/PE, NO DIA 28/06/2024, CONF. SEI: 0011100032.001985/2024-13.</t>
  </si>
  <si>
    <t>2024OB001002</t>
  </si>
  <si>
    <t>ACOMPANHAR O SECRETÁRIO, DIOGO BEZERRA, EM ASSINATURA DA ORDEM DE SERVIÇO DO AEROPORTO DE SALGUEIRO/PE - SEI 0011100016.002179/2024-52.</t>
  </si>
  <si>
    <t>2024OB001003</t>
  </si>
  <si>
    <t>PARTICIPAR DO SEMINÁRIO NACIONAL NTU 2024 ( FEIRA LATINO-AMERICANA DO TRANSP. PÚBLICO) - SEI 0011100014.002064/2024-88</t>
  </si>
  <si>
    <t>2024OB001004</t>
  </si>
  <si>
    <t>REALIZAR VISITA TÉCNICA AO AERÓDROMO DE GARANHUNS/PE - SEI 0011100021.002695/2024-16</t>
  </si>
  <si>
    <t>2024OB001005</t>
  </si>
  <si>
    <t>ACOMPANHAR O SECRETÁRIO, DIOGO BEZERRA, EM ASSINATURA DA ORDEM DE SERVIÇO DO AEROPORTO DE SALGUEIRO/PE - SEI 0011100016.002180/2024-87</t>
  </si>
  <si>
    <t>2024OB001006</t>
  </si>
  <si>
    <t>PARTICIPAR, COMO EXPOSITOR, DA AUDIÊNCIA PÚBLICA DA COMISSÃO ESPECIAL DESTINADA A ESTUDAR E ANALISAR FORMAS DE PREVENÇÃO E AUXÍLIO A DESASTRES E CALAMIDADES NATURAIS QUE VÊM ASSOLANDO O TERRITÓRIO NACIONAL – CEDESNAT, DA CÂMARA DOS DEPUTADOS FEDERAIS - SEI 0011100041.001418/2024-40.</t>
  </si>
  <si>
    <t>A diária foi paga no mês de junho através da 2024OB000716</t>
  </si>
  <si>
    <t>PARTICIPAR DA XXIX SEMANA CONTÁBIL E FISCAL PARA ESTADOS E MUNICÍPIOS /SECOFEM - SEI 0011100028.004811/2024-63.</t>
  </si>
  <si>
    <t>A diária foi paga no mês de junho através da 2024OB000715</t>
  </si>
  <si>
    <t>MARÍLIA SOUZA LEÃO</t>
  </si>
  <si>
    <t> 433.520-1</t>
  </si>
  <si>
    <r>
      <t>PARTICIPAR DO IX</t>
    </r>
    <r>
      <rPr>
        <i/>
        <sz val="11"/>
        <color indexed="8"/>
        <rFont val="Arial"/>
        <family val="2"/>
      </rPr>
      <t> </t>
    </r>
    <r>
      <rPr>
        <sz val="11"/>
        <color indexed="8"/>
        <rFont val="Arial"/>
        <family val="2"/>
      </rPr>
      <t>FÓRUM NACIONAL DAS TRANSFERÊNCIAS E PARCERIAS DA UNIÃO – SEI 0011100028.005179/2024-75.</t>
    </r>
  </si>
  <si>
    <t>A diária foi paga no mês de junho através da 2024OB000735</t>
  </si>
  <si>
    <t>PARTICIPAR DE CURSO NECESSÁRIO PARA A GESTÃO DE AERÓDROMOS - SEI  0011100028.005153/2024-27.</t>
  </si>
  <si>
    <t>A diária foi paga no mês de junho através da 2024OB000732</t>
  </si>
  <si>
    <t>PARTICIPAR DA INAUGURAÇÃO DA ROTA RECIFE/CARUARU REALIZADA PELA EMPRESA DE AVIAÇÃO AZUL – SEI 0011100028.004917/2024-67. </t>
  </si>
  <si>
    <t>REALIZAR VISITA TÉCNICA AO AERÓDROMO DE SERRA TALHADA - SEI 0011100021.002732/2024-88</t>
  </si>
  <si>
    <t>SERRA TALHADA</t>
  </si>
  <si>
    <t>2024OB001016.
O servidor precisou voltar no dia 01/08/2024 e devolveu uma diária integral-2024GR000019.</t>
  </si>
  <si>
    <t>PARTICIPAR DE INAUGURAÇÃO DA PE-080 EM VICÊNCIA E DA PE-062 (ESTRADA DE CAUEIRAS) -  SEI 0011100016.001623/2024-12.</t>
  </si>
  <si>
    <t>2024OB001018</t>
  </si>
  <si>
    <t>ACOMPANHAR E REGISTRAR A PARTICIPAÇÃO DO SECRETÁRIO DA SEMOBI EM INAUGURAÇÃO DE DUAS RODOVIAS EM BARRA DE SIRINHAÉM (PE-009 E APE-009) - SEI 0011100016.001865/2024-14</t>
  </si>
  <si>
    <t>SIRINHAÉM</t>
  </si>
  <si>
    <t>2024OB001019</t>
  </si>
  <si>
    <t>COBRIR A ENTREGA DA PE-87 E A ORDEM DE SERVIÇO DA PE-85, COM A PRESENÇA DO SECRETÁRIO DA SEMOBI E DA GOVERNADORA - SEI 0011100016.002243/2024-03</t>
  </si>
  <si>
    <t>GRAVATÁ</t>
  </si>
  <si>
    <t>2024OB001020</t>
  </si>
  <si>
    <t>REALIZAR VISITA TÉCNICA DURANTE A INAUGURAÇÃO DA PE 425 - SEI 0011100016.000482/2024-11.</t>
  </si>
  <si>
    <t>FLORESTA</t>
  </si>
  <si>
    <t>2024OB001021</t>
  </si>
  <si>
    <t>PARTICIPAR DA ENTREGA DA PE-87 E A ORDEM DE SERVIÇO DA PE-85, COM A PRESENÇA DO SECRETÁRIO DA SEMOBI E DA GOVERNADORA - SEI 0011100016.002241/2024-14.</t>
  </si>
  <si>
    <t>2024OB001022</t>
  </si>
  <si>
    <t>REALIZAR VISITA TÉCNICA P/ VERIFICAÇÃO E INSPEÇÃO "IN LOCO" NO AEROPORTO DE SERRA TALHADA, COM EQUIPE TEC. DA SAC DE 31/07 A 01/08/2024. SEI: 53819240</t>
  </si>
  <si>
    <t>2024OB001078</t>
  </si>
  <si>
    <t>PARTICIPAR DA FEIRA LATINOAMERICANA DO TRANSPORTE E DO SEMINÁRIO NACIONAL NTU 2024 EM SÃO PAULO NOS DIAS 05 A 08/08/2024, CONF. 0011100016.002234/2024-12.</t>
  </si>
  <si>
    <t>2024OB001079.
AGUARANDO A DEVOLUÇÃO, POR GR, DO VALOR PAGO A MAIOR - 35,26</t>
  </si>
  <si>
    <t>ACOMPANHAR O SECRETÁRIO, DIOGO BEZERRA, EM VISITA TÉCNICA À PE-60 - SEI  0011100016.001675/2024-99.</t>
  </si>
  <si>
    <t>CABO E SÃO JOSÉ DA COROA GRANDE</t>
  </si>
  <si>
    <t>2024OB001081</t>
  </si>
  <si>
    <t>ACOMPANHAR O SECRETÁRIO EM AGENDA OFICIAL COM A GOVERNADORA À BR-104 SEI 0011100032.002147/2024-59.</t>
  </si>
  <si>
    <t>2024OB001082</t>
  </si>
  <si>
    <t xml:space="preserve">REALIZAR VISITA TÉCNICA AOS AERÓDROMOS DE SALGUEIRO, ARARIPINA E SERRA TALHADA - SEI 0011100021.002698/2024-41. </t>
  </si>
  <si>
    <t>SALGUEIRO, ARARIPINA E SERRA TALHADA</t>
  </si>
  <si>
    <t>2024OB001084</t>
  </si>
  <si>
    <t>ACOMPANHAR E COBRIR PAUTA JUNTO AO SECRETÁRIO DIOGO BEZERRA NA APE-104 - SEI 0011100016.002357/2024-45.</t>
  </si>
  <si>
    <t>2024OB001085</t>
  </si>
  <si>
    <t>ACOMPANHAR E COBRIR PAUTA JUNTO AO SECRETÁRIO DIOGO BEZERRA NA APE-104 - SEI 0011100016.002356/2024-09</t>
  </si>
  <si>
    <t>2024OB001086</t>
  </si>
  <si>
    <t>REALIZAR VISITA TÉCNICA AO AERÓDROMO DE CARUARU-PE, P/ LEVANTAMENTO DE PENDÊNCIAS ADMINISTRATIVAS A SEREM RESOLUCIONADAS JUNTO A EMPRESA DIX - SEI 0011100021.003036/2024-99.</t>
  </si>
  <si>
    <t>2024OB001102</t>
  </si>
  <si>
    <t>PARTICIPAR DO 8º FÓRUM CNT DE DEBATES - MOBILIDADE URBANA SUSTENTÁVEL E  DA 30ª REUNIÃO ORDINÁRIA DO CONSELHO NACIONAL DE SECRETÁRIOS DE ESTADO DE TRANSPORTES E MOBILIDADE/CONSETRAM - SEIs 0011100028.005604/2024-26 E 0011100028.005554/2024-87</t>
  </si>
  <si>
    <t>As diárias foram pagas no mês de julho através da 2024OB000868</t>
  </si>
  <si>
    <t>ACOMPANHAR O SECRETÁRIO DIOGO BEZERRA PARA  COBRIR PAUTA DE ENTREVISTA À TV JORNAL, EM CARUARU-PE - SEI 0011100016.002370/2024-02.</t>
  </si>
  <si>
    <t>2024OB001109</t>
  </si>
  <si>
    <t>REALIZAR VISTORIA NA PE-041, NO MUNICIPIO DE CARPINA-PE - SEI 0011100021.003152/2024-16</t>
  </si>
  <si>
    <t>CARPINA</t>
  </si>
  <si>
    <t>2024OB001110</t>
  </si>
  <si>
    <t>REALIZAR VISTORIA NA PE-041, NO MUNICIPIO DE CARPINA-PE - SEI 0011100021.003153/2024-52</t>
  </si>
  <si>
    <t>2024OB001111</t>
  </si>
  <si>
    <t>REALIZAR VISTORIA NA PE-041, NO MUNICIPIO DE CARPINA-PE - SEI 0011100021.003129/2024-13.</t>
  </si>
  <si>
    <t>2024OB001112</t>
  </si>
  <si>
    <t>REALIZAR VISTORIA TÉCNICA NO AERÓDROMO DE GARANHUNS/PE - SEI 0011100021.003182/2024-14</t>
  </si>
  <si>
    <t>2024OB001123</t>
  </si>
  <si>
    <t>REALIZAR VISTORIA TÉCNICA NO AERÓDROMO DE GARANHUNS/PE - SEI 0011100021.003126/2024-80</t>
  </si>
  <si>
    <t>2024OB001124</t>
  </si>
  <si>
    <t>REALIZAR VISTORIA TÉCNICA NO AERÓDROMO DE GARANHUNS/PE - SEI 0011100021.003112/2024-66</t>
  </si>
  <si>
    <t>2024OB001125</t>
  </si>
  <si>
    <t>REALIZAR VISTORIA TÉCNICA AO AERÓDROMO DE CARUARU/PE - SEI Nº 0011100021.003181/2024-70</t>
  </si>
  <si>
    <t>2024OB001126</t>
  </si>
  <si>
    <t>ACOMPANHAR TÉCNICOS EM VISTORIA NO AERÓDROMO DE CARUARU - SEI 0011100032.001757/2024-35</t>
  </si>
  <si>
    <t>2024OB001129</t>
  </si>
  <si>
    <t>REALIZAR VISITA TÉCNICA À OBRA DO AEROPORTO DE FERNANDO DE NORONHA - SEI 0011100021.003285/2024-84</t>
  </si>
  <si>
    <t>2024OB001142</t>
  </si>
  <si>
    <t>KÁSSYO FERRO DE CARVALHO</t>
  </si>
  <si>
    <t>DIRETOR EXECUTIVO DE OBRAS/DER</t>
  </si>
  <si>
    <t>REALIZAR VISITA TÉCNICA À OBRA DO AEROPORTO DE FERNANDO DE NORONHA-PE -  SEI  0011100014.002374/2024-01</t>
  </si>
  <si>
    <t>2024OB001146</t>
  </si>
  <si>
    <t>PARTICIPAR DO COQUETEL DE LANÇAMENTO DO PROJETO DO NOVO TERMINAL DE PASSAGEIROS DO AEROPORTO DE FERNANDO NORONHA  - SEI 0011100014.002389/2024-61</t>
  </si>
  <si>
    <t>2024OB001148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</si>
</sst>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&quot;R$&quot;\ #,##0.00"/>
  </numFmts>
  <fonts count="35">
    <font>
      <sz val="11"/>
      <color rgb="FF000000"/>
      <name val="Arial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rgb="FF000000"/>
      <name val="Arial"/>
      <family val="2"/>
      <scheme val="minor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b/>
      <sz val="14"/>
      <color rgb="FFFF0000"/>
      <name val="Arial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0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b/>
      <sz val="16"/>
      <color theme="1"/>
      <name val="Calibri"/>
    </font>
    <font>
      <b/>
      <sz val="16"/>
      <color rgb="FFFFFFFF"/>
      <name val="Calibri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2"/>
      <color rgb="FF222222"/>
      <name val="Arial"/>
      <family val="2"/>
    </font>
    <font>
      <sz val="11"/>
      <color rgb="FF222222"/>
      <name val="Arial"/>
    </font>
    <font>
      <sz val="11"/>
      <color rgb="FF000000"/>
      <name val="Cambria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B7B7"/>
      </patternFill>
    </fill>
    <fill>
      <patternFill patternType="solid">
        <fgColor theme="6"/>
        <bgColor rgb="FF1C4587"/>
      </patternFill>
    </fill>
    <fill>
      <patternFill patternType="solid">
        <fgColor theme="4"/>
        <bgColor rgb="FF1C4587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5">
    <xf numFmtId="0" fontId="0" fillId="0" borderId="0" xfId="0"/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0" fillId="0" borderId="0" xfId="0" applyFont="1"/>
    <xf numFmtId="0" fontId="11" fillId="3" borderId="5" xfId="0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14" fontId="12" fillId="4" borderId="5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65" fontId="12" fillId="4" borderId="6" xfId="0" applyNumberFormat="1" applyFont="1" applyFill="1" applyBorder="1" applyAlignment="1">
      <alignment vertical="center" wrapText="1"/>
    </xf>
    <xf numFmtId="165" fontId="12" fillId="5" borderId="6" xfId="0" applyNumberFormat="1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15" fillId="4" borderId="0" xfId="0" applyFont="1" applyFill="1"/>
    <xf numFmtId="0" fontId="16" fillId="0" borderId="0" xfId="0" applyFont="1"/>
    <xf numFmtId="0" fontId="16" fillId="4" borderId="0" xfId="0" applyFont="1" applyFill="1"/>
    <xf numFmtId="0" fontId="17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right" vertical="center" wrapText="1"/>
    </xf>
    <xf numFmtId="165" fontId="12" fillId="5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1" fillId="3" borderId="0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/>
    <xf numFmtId="0" fontId="11" fillId="3" borderId="7" xfId="0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>
      <alignment horizontal="center" vertical="center"/>
    </xf>
    <xf numFmtId="0" fontId="0" fillId="0" borderId="0" xfId="0"/>
    <xf numFmtId="0" fontId="11" fillId="3" borderId="7" xfId="0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7" borderId="0" xfId="0" applyFont="1" applyFill="1" applyBorder="1" applyAlignment="1">
      <alignment horizontal="center" vertical="center" wrapText="1"/>
    </xf>
    <xf numFmtId="164" fontId="11" fillId="7" borderId="0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12" fillId="4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vertical="center"/>
    </xf>
    <xf numFmtId="0" fontId="0" fillId="0" borderId="0" xfId="0"/>
    <xf numFmtId="0" fontId="11" fillId="3" borderId="7" xfId="0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44" fontId="1" fillId="0" borderId="1" xfId="1" applyFont="1" applyBorder="1" applyAlignment="1">
      <alignment vertical="center"/>
    </xf>
    <xf numFmtId="44" fontId="1" fillId="9" borderId="1" xfId="1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/>
    </xf>
    <xf numFmtId="165" fontId="12" fillId="1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1" fillId="3" borderId="7" xfId="0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0" fillId="9" borderId="1" xfId="0" applyFont="1" applyFill="1" applyBorder="1" applyAlignment="1">
      <alignment vertical="center" wrapText="1"/>
    </xf>
    <xf numFmtId="0" fontId="0" fillId="0" borderId="0" xfId="0"/>
    <xf numFmtId="0" fontId="21" fillId="0" borderId="0" xfId="0" applyFont="1" applyAlignment="1">
      <alignment horizontal="center" wrapText="1"/>
    </xf>
    <xf numFmtId="0" fontId="22" fillId="0" borderId="0" xfId="0" applyFont="1"/>
    <xf numFmtId="0" fontId="23" fillId="2" borderId="4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4" fillId="0" borderId="0" xfId="0" applyFont="1"/>
    <xf numFmtId="0" fontId="0" fillId="0" borderId="0" xfId="0"/>
    <xf numFmtId="0" fontId="30" fillId="3" borderId="5" xfId="0" applyFont="1" applyFill="1" applyBorder="1" applyAlignment="1">
      <alignment horizontal="center" vertical="center" wrapText="1"/>
    </xf>
    <xf numFmtId="164" fontId="30" fillId="3" borderId="5" xfId="0" applyNumberFormat="1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vertical="center" wrapText="1"/>
    </xf>
    <xf numFmtId="0" fontId="31" fillId="0" borderId="5" xfId="0" applyFont="1" applyBorder="1" applyAlignment="1">
      <alignment horizontal="left" vertical="center" wrapText="1"/>
    </xf>
    <xf numFmtId="14" fontId="31" fillId="4" borderId="6" xfId="0" applyNumberFormat="1" applyFont="1" applyFill="1" applyBorder="1" applyAlignment="1">
      <alignment horizontal="center" vertical="center" wrapText="1"/>
    </xf>
    <xf numFmtId="165" fontId="31" fillId="4" borderId="6" xfId="0" applyNumberFormat="1" applyFont="1" applyFill="1" applyBorder="1" applyAlignment="1">
      <alignment vertical="center" wrapText="1"/>
    </xf>
    <xf numFmtId="165" fontId="31" fillId="5" borderId="6" xfId="0" applyNumberFormat="1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 wrapText="1"/>
    </xf>
    <xf numFmtId="14" fontId="31" fillId="4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1" fillId="4" borderId="5" xfId="0" applyFont="1" applyFill="1" applyBorder="1" applyAlignment="1">
      <alignment horizontal="left" vertical="center" wrapText="1"/>
    </xf>
    <xf numFmtId="164" fontId="31" fillId="4" borderId="5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164" fontId="31" fillId="4" borderId="1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4" borderId="4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31" fillId="4" borderId="5" xfId="0" applyFont="1" applyFill="1" applyBorder="1" applyAlignment="1">
      <alignment vertical="center" wrapText="1"/>
    </xf>
    <xf numFmtId="0" fontId="24" fillId="0" borderId="0" xfId="0" applyFont="1" applyAlignment="1">
      <alignment wrapText="1"/>
    </xf>
    <xf numFmtId="0" fontId="34" fillId="0" borderId="0" xfId="0" applyFont="1"/>
    <xf numFmtId="0" fontId="31" fillId="0" borderId="0" xfId="0" applyFont="1"/>
    <xf numFmtId="0" fontId="34" fillId="0" borderId="0" xfId="0" applyFont="1" applyAlignment="1">
      <alignment horizontal="right"/>
    </xf>
    <xf numFmtId="14" fontId="12" fillId="9" borderId="1" xfId="0" applyNumberFormat="1" applyFont="1" applyFill="1" applyBorder="1" applyAlignment="1">
      <alignment horizontal="center" vertical="center" wrapText="1"/>
    </xf>
    <xf numFmtId="0" fontId="31" fillId="14" borderId="4" xfId="0" applyFont="1" applyFill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0" fillId="0" borderId="0" xfId="0"/>
    <xf numFmtId="0" fontId="26" fillId="3" borderId="0" xfId="0" applyFont="1" applyFill="1" applyBorder="1" applyAlignment="1">
      <alignment horizontal="left"/>
    </xf>
    <xf numFmtId="0" fontId="1" fillId="0" borderId="0" xfId="0" applyFont="1" applyBorder="1"/>
    <xf numFmtId="0" fontId="16" fillId="2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0" xfId="0" applyFont="1" applyBorder="1"/>
    <xf numFmtId="0" fontId="11" fillId="3" borderId="7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4" xfId="0" applyFont="1" applyBorder="1"/>
    <xf numFmtId="164" fontId="11" fillId="3" borderId="7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wrapText="1"/>
    </xf>
    <xf numFmtId="0" fontId="16" fillId="4" borderId="6" xfId="0" applyFont="1" applyFill="1" applyBorder="1" applyAlignment="1">
      <alignment wrapText="1"/>
    </xf>
    <xf numFmtId="0" fontId="16" fillId="0" borderId="6" xfId="0" applyFont="1" applyBorder="1" applyAlignment="1">
      <alignment wrapText="1"/>
    </xf>
    <xf numFmtId="0" fontId="30" fillId="3" borderId="6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0" xfId="0" applyFont="1" applyBorder="1"/>
    <xf numFmtId="0" fontId="11" fillId="3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27" fillId="0" borderId="0" xfId="0" applyFont="1" applyAlignment="1">
      <alignment horizontal="left" wrapText="1"/>
    </xf>
    <xf numFmtId="0" fontId="28" fillId="3" borderId="0" xfId="0" applyFont="1" applyFill="1" applyAlignment="1">
      <alignment horizontal="left"/>
    </xf>
    <xf numFmtId="0" fontId="3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11" fillId="3" borderId="12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1" fillId="12" borderId="13" xfId="0" applyFont="1" applyFill="1" applyBorder="1" applyAlignment="1">
      <alignment horizontal="center" vertical="center" wrapText="1"/>
    </xf>
    <xf numFmtId="0" fontId="1" fillId="13" borderId="13" xfId="0" applyFont="1" applyFill="1" applyBorder="1"/>
    <xf numFmtId="0" fontId="1" fillId="13" borderId="15" xfId="0" applyFont="1" applyFill="1" applyBorder="1"/>
    <xf numFmtId="164" fontId="11" fillId="3" borderId="12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164" fontId="11" fillId="3" borderId="1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16" fillId="0" borderId="12" xfId="0" applyFont="1" applyBorder="1" applyAlignment="1">
      <alignment wrapText="1"/>
    </xf>
    <xf numFmtId="0" fontId="16" fillId="0" borderId="0" xfId="0" applyFont="1" applyAlignment="1">
      <alignment wrapText="1"/>
    </xf>
    <xf numFmtId="0" fontId="29" fillId="0" borderId="6" xfId="0" applyFont="1" applyBorder="1" applyAlignment="1">
      <alignment wrapText="1"/>
    </xf>
    <xf numFmtId="164" fontId="30" fillId="3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4" fontId="30" fillId="3" borderId="0" xfId="0" applyNumberFormat="1" applyFont="1" applyFill="1" applyBorder="1" applyAlignment="1">
      <alignment wrapText="1"/>
    </xf>
    <xf numFmtId="0" fontId="3" fillId="0" borderId="0" xfId="0" applyFont="1" applyBorder="1"/>
    <xf numFmtId="0" fontId="29" fillId="4" borderId="6" xfId="0" applyFont="1" applyFill="1" applyBorder="1" applyAlignment="1">
      <alignment wrapText="1"/>
    </xf>
    <xf numFmtId="164" fontId="30" fillId="3" borderId="6" xfId="0" applyNumberFormat="1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28" fillId="3" borderId="0" xfId="0" applyFont="1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1323975</xdr:colOff>
      <xdr:row>2</xdr:row>
      <xdr:rowOff>209550</xdr:rowOff>
    </xdr:to>
    <xdr:pic>
      <xdr:nvPicPr>
        <xdr:cNvPr id="120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1181100</xdr:colOff>
      <xdr:row>2</xdr:row>
      <xdr:rowOff>209550</xdr:rowOff>
    </xdr:to>
    <xdr:pic>
      <xdr:nvPicPr>
        <xdr:cNvPr id="1550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0096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1247775</xdr:colOff>
      <xdr:row>2</xdr:row>
      <xdr:rowOff>161925</xdr:rowOff>
    </xdr:to>
    <xdr:pic>
      <xdr:nvPicPr>
        <xdr:cNvPr id="16531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2</xdr:row>
      <xdr:rowOff>123825</xdr:rowOff>
    </xdr:to>
    <xdr:pic>
      <xdr:nvPicPr>
        <xdr:cNvPr id="1752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5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18530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5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1238250</xdr:colOff>
      <xdr:row>2</xdr:row>
      <xdr:rowOff>161925</xdr:rowOff>
    </xdr:to>
    <xdr:pic>
      <xdr:nvPicPr>
        <xdr:cNvPr id="19557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2</xdr:row>
      <xdr:rowOff>247650</xdr:rowOff>
    </xdr:to>
    <xdr:pic>
      <xdr:nvPicPr>
        <xdr:cNvPr id="19558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00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2</xdr:row>
      <xdr:rowOff>209550</xdr:rowOff>
    </xdr:to>
    <xdr:pic>
      <xdr:nvPicPr>
        <xdr:cNvPr id="2053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33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1247775</xdr:colOff>
      <xdr:row>2</xdr:row>
      <xdr:rowOff>161925</xdr:rowOff>
    </xdr:to>
    <xdr:pic>
      <xdr:nvPicPr>
        <xdr:cNvPr id="2053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477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219075</xdr:rowOff>
    </xdr:to>
    <xdr:pic>
      <xdr:nvPicPr>
        <xdr:cNvPr id="2053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20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1323975</xdr:colOff>
      <xdr:row>2</xdr:row>
      <xdr:rowOff>209550</xdr:rowOff>
    </xdr:to>
    <xdr:pic>
      <xdr:nvPicPr>
        <xdr:cNvPr id="11420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209550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2</xdr:row>
      <xdr:rowOff>209550</xdr:rowOff>
    </xdr:to>
    <xdr:pic>
      <xdr:nvPicPr>
        <xdr:cNvPr id="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42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"/>
      <c r="AB1" s="1"/>
    </row>
    <row r="2" spans="1:30" ht="21">
      <c r="A2" s="143"/>
      <c r="B2" s="144" t="s">
        <v>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"/>
      <c r="AB2" s="1"/>
    </row>
    <row r="3" spans="1:30" ht="21">
      <c r="A3" s="143"/>
      <c r="B3" s="144" t="s">
        <v>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2"/>
      <c r="AB3" s="2"/>
    </row>
    <row r="4" spans="1:30" ht="15" customHeight="1">
      <c r="A4" s="3" t="s">
        <v>3</v>
      </c>
      <c r="B4" s="4"/>
      <c r="C4" s="146" t="s">
        <v>4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2"/>
      <c r="AB4" s="2"/>
    </row>
    <row r="5" spans="1:30" ht="15.75" customHeight="1">
      <c r="A5" s="148" t="s">
        <v>5</v>
      </c>
      <c r="B5" s="149"/>
      <c r="C5" s="148" t="s">
        <v>6</v>
      </c>
      <c r="D5" s="150"/>
      <c r="E5" s="149"/>
      <c r="F5" s="148" t="s">
        <v>7</v>
      </c>
      <c r="G5" s="150"/>
      <c r="H5" s="150"/>
      <c r="I5" s="150"/>
      <c r="J5" s="150"/>
      <c r="K5" s="150"/>
      <c r="L5" s="150"/>
      <c r="M5" s="150"/>
      <c r="N5" s="150"/>
      <c r="O5" s="148" t="s">
        <v>8</v>
      </c>
      <c r="P5" s="150"/>
      <c r="Q5" s="150"/>
      <c r="R5" s="149"/>
      <c r="S5" s="148" t="s">
        <v>9</v>
      </c>
      <c r="T5" s="150"/>
      <c r="U5" s="150"/>
      <c r="V5" s="150"/>
      <c r="W5" s="150"/>
      <c r="X5" s="149"/>
      <c r="Y5" s="151" t="s">
        <v>10</v>
      </c>
      <c r="Z5" s="151" t="s">
        <v>11</v>
      </c>
      <c r="AA5" s="5"/>
      <c r="AB5" s="5"/>
      <c r="AC5" s="5"/>
    </row>
    <row r="6" spans="1:30" ht="15.75" customHeight="1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51" t="s">
        <v>17</v>
      </c>
      <c r="G6" s="151" t="s">
        <v>18</v>
      </c>
      <c r="H6" s="151" t="s">
        <v>19</v>
      </c>
      <c r="I6" s="148" t="s">
        <v>20</v>
      </c>
      <c r="J6" s="149"/>
      <c r="K6" s="155" t="s">
        <v>21</v>
      </c>
      <c r="L6" s="149"/>
      <c r="M6" s="151" t="s">
        <v>22</v>
      </c>
      <c r="N6" s="151" t="s">
        <v>23</v>
      </c>
      <c r="O6" s="151" t="s">
        <v>24</v>
      </c>
      <c r="P6" s="154" t="s">
        <v>25</v>
      </c>
      <c r="Q6" s="154" t="s">
        <v>26</v>
      </c>
      <c r="R6" s="154" t="s">
        <v>27</v>
      </c>
      <c r="S6" s="155" t="s">
        <v>28</v>
      </c>
      <c r="T6" s="149"/>
      <c r="U6" s="155" t="s">
        <v>29</v>
      </c>
      <c r="V6" s="149"/>
      <c r="W6" s="151" t="s">
        <v>30</v>
      </c>
      <c r="X6" s="154" t="s">
        <v>31</v>
      </c>
      <c r="Y6" s="152"/>
      <c r="Z6" s="152"/>
      <c r="AA6" s="5"/>
      <c r="AB6" s="5"/>
      <c r="AC6" s="5"/>
      <c r="AD6" s="5"/>
    </row>
    <row r="7" spans="1:30" ht="30">
      <c r="A7" s="153"/>
      <c r="B7" s="153"/>
      <c r="C7" s="153"/>
      <c r="D7" s="153"/>
      <c r="E7" s="153"/>
      <c r="F7" s="153"/>
      <c r="G7" s="153"/>
      <c r="H7" s="153"/>
      <c r="I7" s="6" t="s">
        <v>32</v>
      </c>
      <c r="J7" s="6" t="s">
        <v>33</v>
      </c>
      <c r="K7" s="6" t="s">
        <v>34</v>
      </c>
      <c r="L7" s="7" t="s">
        <v>35</v>
      </c>
      <c r="M7" s="153"/>
      <c r="N7" s="153"/>
      <c r="O7" s="153"/>
      <c r="P7" s="153"/>
      <c r="Q7" s="153"/>
      <c r="R7" s="153"/>
      <c r="S7" s="6" t="s">
        <v>36</v>
      </c>
      <c r="T7" s="7" t="s">
        <v>37</v>
      </c>
      <c r="U7" s="6" t="s">
        <v>38</v>
      </c>
      <c r="V7" s="7" t="s">
        <v>39</v>
      </c>
      <c r="W7" s="153"/>
      <c r="X7" s="153"/>
      <c r="Y7" s="153"/>
      <c r="Z7" s="153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56" t="s">
        <v>40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57" t="s">
        <v>41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4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58" t="s">
        <v>42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4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58" t="s">
        <v>43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4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58" t="s">
        <v>44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4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58" t="s">
        <v>45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4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58" t="s">
        <v>46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4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58" t="s">
        <v>47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4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58" t="s">
        <v>48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4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58" t="s">
        <v>49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4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58" t="s">
        <v>50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4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58" t="s">
        <v>51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4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58" t="s">
        <v>52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4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58" t="s">
        <v>53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4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58" t="s">
        <v>54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4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58" t="s">
        <v>55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4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58" t="s">
        <v>56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4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58" t="s">
        <v>57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4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58" t="s">
        <v>58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4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58" t="s">
        <v>59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4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58" t="s">
        <v>60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4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58" t="s">
        <v>61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58" t="s">
        <v>62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58" t="s">
        <v>63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58" t="s">
        <v>64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58" t="s">
        <v>65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58" t="s">
        <v>66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58" t="s">
        <v>67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0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20:L20"/>
    <mergeCell ref="A21:L21"/>
    <mergeCell ref="A32:L32"/>
    <mergeCell ref="A33:L33"/>
    <mergeCell ref="A34:L34"/>
    <mergeCell ref="A35:L35"/>
    <mergeCell ref="A26:L26"/>
    <mergeCell ref="A27:L27"/>
    <mergeCell ref="A28:L28"/>
    <mergeCell ref="A29:L29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30:L30"/>
    <mergeCell ref="A31:L31"/>
    <mergeCell ref="A22:L22"/>
    <mergeCell ref="A23:L23"/>
    <mergeCell ref="A24:L24"/>
    <mergeCell ref="A25:L25"/>
    <mergeCell ref="A6:A7"/>
    <mergeCell ref="B6:B7"/>
    <mergeCell ref="C6:C7"/>
    <mergeCell ref="A17:L17"/>
    <mergeCell ref="A18:L18"/>
    <mergeCell ref="A19:L19"/>
    <mergeCell ref="X6:X7"/>
    <mergeCell ref="D6:D7"/>
    <mergeCell ref="E6:E7"/>
    <mergeCell ref="F6:F7"/>
    <mergeCell ref="G6:G7"/>
    <mergeCell ref="K6:L6"/>
    <mergeCell ref="M6:M7"/>
    <mergeCell ref="U6:V6"/>
    <mergeCell ref="W6:W7"/>
    <mergeCell ref="P6:P7"/>
    <mergeCell ref="F5:N5"/>
    <mergeCell ref="O5:R5"/>
    <mergeCell ref="R6:R7"/>
    <mergeCell ref="S6:T6"/>
    <mergeCell ref="H6:H7"/>
    <mergeCell ref="I6:J6"/>
    <mergeCell ref="N6:N7"/>
    <mergeCell ref="O6:O7"/>
    <mergeCell ref="Q6:Q7"/>
    <mergeCell ref="A1:A3"/>
    <mergeCell ref="B1:Z1"/>
    <mergeCell ref="B2:Z2"/>
    <mergeCell ref="B3:Z3"/>
    <mergeCell ref="C4:Z4"/>
    <mergeCell ref="A5:B5"/>
    <mergeCell ref="C5:E5"/>
    <mergeCell ref="S5:X5"/>
    <mergeCell ref="Y5:Y7"/>
    <mergeCell ref="Z5:Z7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4"/>
  <sheetViews>
    <sheetView zoomScale="90" zoomScaleNormal="90" workbookViewId="0">
      <selection activeCell="B1" sqref="A1:IV5"/>
    </sheetView>
  </sheetViews>
  <sheetFormatPr defaultRowHeight="14.25"/>
  <cols>
    <col min="1" max="1" width="21.375" style="47" customWidth="1"/>
    <col min="2" max="2" width="9" style="47"/>
    <col min="3" max="3" width="41.625" style="47" customWidth="1"/>
    <col min="4" max="4" width="13" style="47" customWidth="1"/>
    <col min="5" max="5" width="38.875" style="47" customWidth="1"/>
    <col min="6" max="6" width="45.875" style="54" customWidth="1"/>
    <col min="7" max="7" width="12.375" style="47" customWidth="1"/>
    <col min="8" max="8" width="12.125" style="47" customWidth="1"/>
    <col min="9" max="11" width="9" style="47"/>
    <col min="12" max="12" width="28.875" style="47" customWidth="1"/>
    <col min="13" max="13" width="11.125" style="47" customWidth="1"/>
    <col min="14" max="14" width="14.25" style="47" customWidth="1"/>
    <col min="15" max="16" width="9" style="47"/>
    <col min="17" max="17" width="11.75" style="47" bestFit="1" customWidth="1"/>
    <col min="18" max="18" width="11" style="47" bestFit="1" customWidth="1"/>
    <col min="19" max="19" width="11.125" style="47" customWidth="1"/>
    <col min="20" max="20" width="9" style="47"/>
    <col min="21" max="21" width="11.875" style="47" bestFit="1" customWidth="1"/>
    <col min="22" max="22" width="9" style="47"/>
    <col min="23" max="23" width="10.75" style="47" bestFit="1" customWidth="1"/>
    <col min="24" max="24" width="9" style="47"/>
    <col min="25" max="25" width="11.375" style="47" customWidth="1"/>
    <col min="26" max="26" width="13.75" style="47" customWidth="1"/>
    <col min="27" max="27" width="23.875" style="47" customWidth="1"/>
    <col min="28" max="16384" width="9" style="47"/>
  </cols>
  <sheetData>
    <row r="1" spans="1:30" s="101" customFormat="1" ht="21">
      <c r="A1" s="164"/>
      <c r="B1" s="165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02"/>
      <c r="AC1" s="102"/>
    </row>
    <row r="2" spans="1:30" s="101" customFormat="1" ht="21">
      <c r="A2" s="143"/>
      <c r="B2" s="165" t="s">
        <v>552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02"/>
      <c r="AC2" s="102"/>
    </row>
    <row r="3" spans="1:30" s="101" customFormat="1" ht="20.25" customHeight="1">
      <c r="A3" s="143"/>
      <c r="B3" s="165" t="s">
        <v>551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03"/>
      <c r="AC3" s="103"/>
    </row>
    <row r="4" spans="1:30" s="101" customFormat="1" ht="15" customHeight="1">
      <c r="A4" s="104" t="s">
        <v>553</v>
      </c>
      <c r="B4" s="105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03"/>
      <c r="AC4" s="103"/>
    </row>
    <row r="5" spans="1:30" s="101" customFormat="1" ht="15.75" customHeight="1">
      <c r="A5" s="159" t="s">
        <v>5</v>
      </c>
      <c r="B5" s="160"/>
      <c r="C5" s="159" t="s">
        <v>6</v>
      </c>
      <c r="D5" s="161"/>
      <c r="E5" s="160"/>
      <c r="F5" s="159" t="s">
        <v>7</v>
      </c>
      <c r="G5" s="161"/>
      <c r="H5" s="161"/>
      <c r="I5" s="161"/>
      <c r="J5" s="161"/>
      <c r="K5" s="161"/>
      <c r="L5" s="161"/>
      <c r="M5" s="159" t="s">
        <v>8</v>
      </c>
      <c r="N5" s="161"/>
      <c r="O5" s="161"/>
      <c r="P5" s="161"/>
      <c r="Q5" s="161"/>
      <c r="R5" s="161"/>
      <c r="S5" s="160"/>
      <c r="T5" s="159" t="s">
        <v>9</v>
      </c>
      <c r="U5" s="161"/>
      <c r="V5" s="161"/>
      <c r="W5" s="161"/>
      <c r="X5" s="161"/>
      <c r="Y5" s="160"/>
      <c r="Z5" s="162" t="s">
        <v>69</v>
      </c>
      <c r="AA5" s="162" t="s">
        <v>70</v>
      </c>
      <c r="AB5" s="106"/>
      <c r="AC5" s="106"/>
      <c r="AD5" s="106"/>
    </row>
    <row r="6" spans="1:30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51" t="s">
        <v>71</v>
      </c>
      <c r="G6" s="151" t="s">
        <v>72</v>
      </c>
      <c r="H6" s="151" t="s">
        <v>73</v>
      </c>
      <c r="I6" s="148" t="s">
        <v>20</v>
      </c>
      <c r="J6" s="149"/>
      <c r="K6" s="155" t="s">
        <v>21</v>
      </c>
      <c r="L6" s="149"/>
      <c r="M6" s="151" t="s">
        <v>74</v>
      </c>
      <c r="N6" s="151" t="s">
        <v>75</v>
      </c>
      <c r="O6" s="151" t="s">
        <v>76</v>
      </c>
      <c r="P6" s="151" t="s">
        <v>77</v>
      </c>
      <c r="Q6" s="154" t="s">
        <v>78</v>
      </c>
      <c r="R6" s="154" t="s">
        <v>79</v>
      </c>
      <c r="S6" s="154" t="s">
        <v>80</v>
      </c>
      <c r="T6" s="155" t="s">
        <v>28</v>
      </c>
      <c r="U6" s="149"/>
      <c r="V6" s="155" t="s">
        <v>29</v>
      </c>
      <c r="W6" s="149"/>
      <c r="X6" s="151" t="s">
        <v>81</v>
      </c>
      <c r="Y6" s="154" t="s">
        <v>82</v>
      </c>
      <c r="Z6" s="152"/>
      <c r="AA6" s="163"/>
    </row>
    <row r="7" spans="1:30" ht="66" customHeight="1">
      <c r="A7" s="152"/>
      <c r="B7" s="152"/>
      <c r="C7" s="152"/>
      <c r="D7" s="152"/>
      <c r="E7" s="152"/>
      <c r="F7" s="152"/>
      <c r="G7" s="152"/>
      <c r="H7" s="152"/>
      <c r="I7" s="48" t="s">
        <v>83</v>
      </c>
      <c r="J7" s="48" t="s">
        <v>84</v>
      </c>
      <c r="K7" s="48" t="s">
        <v>85</v>
      </c>
      <c r="L7" s="49" t="s">
        <v>86</v>
      </c>
      <c r="M7" s="152"/>
      <c r="N7" s="152"/>
      <c r="O7" s="152"/>
      <c r="P7" s="152"/>
      <c r="Q7" s="152"/>
      <c r="R7" s="152"/>
      <c r="S7" s="152"/>
      <c r="T7" s="48" t="s">
        <v>87</v>
      </c>
      <c r="U7" s="49" t="s">
        <v>88</v>
      </c>
      <c r="V7" s="48" t="s">
        <v>89</v>
      </c>
      <c r="W7" s="49" t="s">
        <v>90</v>
      </c>
      <c r="X7" s="152"/>
      <c r="Y7" s="152"/>
      <c r="Z7" s="152"/>
      <c r="AA7" s="163"/>
    </row>
    <row r="8" spans="1:30" ht="15">
      <c r="A8" s="43"/>
      <c r="B8" s="43"/>
      <c r="C8" s="43"/>
      <c r="D8" s="43"/>
      <c r="E8" s="43"/>
      <c r="F8" s="52"/>
      <c r="G8" s="43"/>
      <c r="H8" s="43"/>
      <c r="I8" s="44"/>
      <c r="J8" s="44"/>
      <c r="K8" s="44"/>
      <c r="L8" s="45"/>
      <c r="M8" s="43"/>
      <c r="N8" s="43"/>
      <c r="O8" s="43"/>
      <c r="P8" s="43"/>
      <c r="Q8" s="43"/>
      <c r="R8" s="43"/>
      <c r="S8" s="43"/>
      <c r="T8" s="44"/>
      <c r="U8" s="45"/>
      <c r="V8" s="44"/>
      <c r="W8" s="45"/>
      <c r="X8" s="43"/>
      <c r="Y8" s="43"/>
      <c r="Z8" s="43"/>
      <c r="AA8" s="46"/>
    </row>
    <row r="9" spans="1:30" ht="66.75" customHeight="1">
      <c r="A9" s="29">
        <v>520100</v>
      </c>
      <c r="B9" s="29">
        <v>180101</v>
      </c>
      <c r="C9" s="40" t="s">
        <v>150</v>
      </c>
      <c r="D9" s="29" t="s">
        <v>151</v>
      </c>
      <c r="E9" s="29" t="s">
        <v>166</v>
      </c>
      <c r="F9" s="29" t="s">
        <v>162</v>
      </c>
      <c r="G9" s="31"/>
      <c r="H9" s="29" t="s">
        <v>149</v>
      </c>
      <c r="I9" s="29" t="s">
        <v>142</v>
      </c>
      <c r="J9" s="31" t="s">
        <v>144</v>
      </c>
      <c r="K9" s="29" t="s">
        <v>152</v>
      </c>
      <c r="L9" s="31" t="s">
        <v>160</v>
      </c>
      <c r="M9" s="32">
        <v>45315</v>
      </c>
      <c r="N9" s="32">
        <v>45315</v>
      </c>
      <c r="O9" s="32"/>
      <c r="P9" s="33"/>
      <c r="Q9" s="34"/>
      <c r="R9" s="34"/>
      <c r="S9" s="35"/>
      <c r="T9" s="29"/>
      <c r="U9" s="34"/>
      <c r="V9" s="29">
        <v>1</v>
      </c>
      <c r="W9" s="34">
        <v>142.53</v>
      </c>
      <c r="X9" s="29">
        <f>V9+T9</f>
        <v>1</v>
      </c>
      <c r="Y9" s="36">
        <f t="shared" ref="Y9:Y17" si="0">(T9*U9)+(V9*W9)</f>
        <v>142.53</v>
      </c>
      <c r="Z9" s="37"/>
      <c r="AA9" s="29" t="s">
        <v>161</v>
      </c>
    </row>
    <row r="10" spans="1:30" ht="57" customHeight="1">
      <c r="A10" s="29">
        <v>520100</v>
      </c>
      <c r="B10" s="29">
        <v>180101</v>
      </c>
      <c r="C10" s="40" t="s">
        <v>163</v>
      </c>
      <c r="D10" s="50" t="s">
        <v>164</v>
      </c>
      <c r="E10" s="29" t="s">
        <v>165</v>
      </c>
      <c r="F10" s="29" t="s">
        <v>167</v>
      </c>
      <c r="G10" s="31"/>
      <c r="H10" s="29" t="s">
        <v>149</v>
      </c>
      <c r="I10" s="29" t="s">
        <v>142</v>
      </c>
      <c r="J10" s="31" t="s">
        <v>144</v>
      </c>
      <c r="K10" s="29" t="s">
        <v>152</v>
      </c>
      <c r="L10" s="31" t="s">
        <v>160</v>
      </c>
      <c r="M10" s="32">
        <v>45315</v>
      </c>
      <c r="N10" s="32">
        <v>45315</v>
      </c>
      <c r="O10" s="32"/>
      <c r="P10" s="33"/>
      <c r="Q10" s="34"/>
      <c r="R10" s="34"/>
      <c r="S10" s="35"/>
      <c r="T10" s="29"/>
      <c r="U10" s="34"/>
      <c r="V10" s="29">
        <v>1</v>
      </c>
      <c r="W10" s="34">
        <v>105.28</v>
      </c>
      <c r="X10" s="29">
        <v>1</v>
      </c>
      <c r="Y10" s="36">
        <f t="shared" si="0"/>
        <v>105.28</v>
      </c>
      <c r="Z10" s="37"/>
      <c r="AA10" s="29" t="s">
        <v>168</v>
      </c>
    </row>
    <row r="11" spans="1:30" ht="70.5" customHeight="1">
      <c r="A11" s="29">
        <v>520100</v>
      </c>
      <c r="B11" s="29">
        <v>180101</v>
      </c>
      <c r="C11" s="40" t="s">
        <v>153</v>
      </c>
      <c r="D11" s="29" t="s">
        <v>154</v>
      </c>
      <c r="E11" s="29" t="s">
        <v>155</v>
      </c>
      <c r="F11" s="29" t="s">
        <v>171</v>
      </c>
      <c r="G11" s="3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170</v>
      </c>
      <c r="M11" s="32">
        <v>45316</v>
      </c>
      <c r="N11" s="32">
        <v>45316</v>
      </c>
      <c r="O11" s="32"/>
      <c r="P11" s="33"/>
      <c r="Q11" s="34"/>
      <c r="R11" s="34"/>
      <c r="S11" s="35"/>
      <c r="T11" s="29"/>
      <c r="U11" s="34"/>
      <c r="V11" s="29">
        <v>1</v>
      </c>
      <c r="W11" s="34">
        <v>57</v>
      </c>
      <c r="X11" s="29">
        <v>1</v>
      </c>
      <c r="Y11" s="36">
        <f t="shared" si="0"/>
        <v>57</v>
      </c>
      <c r="Z11" s="37"/>
      <c r="AA11" s="29" t="s">
        <v>172</v>
      </c>
    </row>
    <row r="12" spans="1:30" ht="57.75" customHeight="1">
      <c r="A12" s="29">
        <v>520100</v>
      </c>
      <c r="B12" s="29">
        <v>180101</v>
      </c>
      <c r="C12" s="40" t="s">
        <v>173</v>
      </c>
      <c r="D12" s="29" t="s">
        <v>174</v>
      </c>
      <c r="E12" s="55" t="s">
        <v>175</v>
      </c>
      <c r="F12" s="51" t="s">
        <v>177</v>
      </c>
      <c r="G12" s="3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169</v>
      </c>
      <c r="M12" s="32">
        <v>45313</v>
      </c>
      <c r="N12" s="32">
        <v>45313</v>
      </c>
      <c r="O12" s="32"/>
      <c r="P12" s="33"/>
      <c r="Q12" s="34"/>
      <c r="R12" s="34"/>
      <c r="S12" s="35"/>
      <c r="T12" s="29"/>
      <c r="U12" s="34"/>
      <c r="V12" s="29">
        <v>1</v>
      </c>
      <c r="W12" s="34">
        <v>55</v>
      </c>
      <c r="X12" s="29">
        <v>1</v>
      </c>
      <c r="Y12" s="36">
        <f t="shared" si="0"/>
        <v>55</v>
      </c>
      <c r="Z12" s="37"/>
      <c r="AA12" s="29" t="s">
        <v>176</v>
      </c>
    </row>
    <row r="13" spans="1:30" ht="42.75" customHeight="1">
      <c r="A13" s="29">
        <v>520100</v>
      </c>
      <c r="B13" s="29">
        <v>180101</v>
      </c>
      <c r="C13" s="40" t="s">
        <v>173</v>
      </c>
      <c r="D13" s="29" t="s">
        <v>174</v>
      </c>
      <c r="E13" s="50" t="s">
        <v>175</v>
      </c>
      <c r="F13" s="29" t="s">
        <v>178</v>
      </c>
      <c r="G13" s="3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179</v>
      </c>
      <c r="M13" s="32">
        <v>45317</v>
      </c>
      <c r="N13" s="32">
        <v>45317</v>
      </c>
      <c r="O13" s="32"/>
      <c r="P13" s="33"/>
      <c r="Q13" s="34"/>
      <c r="R13" s="34"/>
      <c r="S13" s="35"/>
      <c r="T13" s="29"/>
      <c r="U13" s="34"/>
      <c r="V13" s="29">
        <v>1</v>
      </c>
      <c r="W13" s="34">
        <v>55</v>
      </c>
      <c r="X13" s="29">
        <v>1</v>
      </c>
      <c r="Y13" s="36">
        <f t="shared" si="0"/>
        <v>55</v>
      </c>
      <c r="Z13" s="37"/>
      <c r="AA13" s="29" t="s">
        <v>180</v>
      </c>
    </row>
    <row r="14" spans="1:30" ht="55.5" customHeight="1">
      <c r="A14" s="29">
        <v>520100</v>
      </c>
      <c r="B14" s="29">
        <v>180101</v>
      </c>
      <c r="C14" s="40" t="s">
        <v>146</v>
      </c>
      <c r="D14" s="29" t="s">
        <v>148</v>
      </c>
      <c r="E14" s="29" t="s">
        <v>156</v>
      </c>
      <c r="F14" s="29" t="s">
        <v>181</v>
      </c>
      <c r="G14" s="3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170</v>
      </c>
      <c r="M14" s="32">
        <v>45316</v>
      </c>
      <c r="N14" s="32">
        <v>45316</v>
      </c>
      <c r="O14" s="32"/>
      <c r="P14" s="33"/>
      <c r="Q14" s="34"/>
      <c r="R14" s="34"/>
      <c r="S14" s="35"/>
      <c r="T14" s="29"/>
      <c r="U14" s="34"/>
      <c r="V14" s="29">
        <v>1</v>
      </c>
      <c r="W14" s="34">
        <v>57</v>
      </c>
      <c r="X14" s="29">
        <v>1</v>
      </c>
      <c r="Y14" s="36">
        <f t="shared" si="0"/>
        <v>57</v>
      </c>
      <c r="Z14" s="37"/>
      <c r="AA14" s="29" t="s">
        <v>182</v>
      </c>
    </row>
    <row r="15" spans="1:30" ht="55.5" customHeight="1">
      <c r="A15" s="29">
        <v>520100</v>
      </c>
      <c r="B15" s="29">
        <v>180101</v>
      </c>
      <c r="C15" s="40" t="s">
        <v>157</v>
      </c>
      <c r="D15" s="29" t="s">
        <v>159</v>
      </c>
      <c r="E15" s="29" t="s">
        <v>158</v>
      </c>
      <c r="F15" s="29" t="s">
        <v>183</v>
      </c>
      <c r="G15" s="3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170</v>
      </c>
      <c r="M15" s="32">
        <v>45316</v>
      </c>
      <c r="N15" s="32">
        <v>45316</v>
      </c>
      <c r="O15" s="32"/>
      <c r="P15" s="33"/>
      <c r="Q15" s="34"/>
      <c r="R15" s="34"/>
      <c r="S15" s="35"/>
      <c r="T15" s="29"/>
      <c r="U15" s="34"/>
      <c r="V15" s="29">
        <v>1</v>
      </c>
      <c r="W15" s="34">
        <v>57</v>
      </c>
      <c r="X15" s="29">
        <v>1</v>
      </c>
      <c r="Y15" s="36">
        <f t="shared" si="0"/>
        <v>57</v>
      </c>
      <c r="Z15" s="37"/>
      <c r="AA15" s="29" t="s">
        <v>184</v>
      </c>
    </row>
    <row r="16" spans="1:30" ht="63" customHeight="1">
      <c r="A16" s="29">
        <v>520100</v>
      </c>
      <c r="B16" s="29">
        <v>180101</v>
      </c>
      <c r="C16" s="40" t="s">
        <v>145</v>
      </c>
      <c r="D16" s="41" t="s">
        <v>205</v>
      </c>
      <c r="E16" s="29" t="s">
        <v>147</v>
      </c>
      <c r="F16" s="29" t="s">
        <v>185</v>
      </c>
      <c r="G16" s="31"/>
      <c r="H16" s="29" t="s">
        <v>143</v>
      </c>
      <c r="I16" s="29" t="s">
        <v>142</v>
      </c>
      <c r="J16" s="31" t="s">
        <v>144</v>
      </c>
      <c r="K16" s="29" t="s">
        <v>142</v>
      </c>
      <c r="L16" s="31" t="s">
        <v>170</v>
      </c>
      <c r="M16" s="32">
        <v>45322</v>
      </c>
      <c r="N16" s="32">
        <v>45322</v>
      </c>
      <c r="O16" s="32"/>
      <c r="P16" s="33"/>
      <c r="Q16" s="34"/>
      <c r="R16" s="34"/>
      <c r="S16" s="35"/>
      <c r="T16" s="29"/>
      <c r="U16" s="34"/>
      <c r="V16" s="29">
        <v>1</v>
      </c>
      <c r="W16" s="34">
        <v>57</v>
      </c>
      <c r="X16" s="29">
        <v>1</v>
      </c>
      <c r="Y16" s="36">
        <f t="shared" si="0"/>
        <v>57</v>
      </c>
      <c r="Z16" s="37"/>
      <c r="AA16" s="29" t="s">
        <v>186</v>
      </c>
    </row>
    <row r="17" spans="1:27" ht="33" customHeight="1">
      <c r="A17" s="29">
        <v>520100</v>
      </c>
      <c r="B17" s="29">
        <v>180101</v>
      </c>
      <c r="C17" s="40" t="s">
        <v>173</v>
      </c>
      <c r="D17" s="29" t="s">
        <v>174</v>
      </c>
      <c r="E17" s="50" t="s">
        <v>175</v>
      </c>
      <c r="F17" s="29" t="s">
        <v>188</v>
      </c>
      <c r="G17" s="3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187</v>
      </c>
      <c r="M17" s="32">
        <v>45273</v>
      </c>
      <c r="N17" s="32">
        <v>45273</v>
      </c>
      <c r="O17" s="32"/>
      <c r="P17" s="33"/>
      <c r="Q17" s="34"/>
      <c r="R17" s="34"/>
      <c r="S17" s="35"/>
      <c r="T17" s="29"/>
      <c r="U17" s="34"/>
      <c r="V17" s="29">
        <v>1</v>
      </c>
      <c r="W17" s="34">
        <v>55</v>
      </c>
      <c r="X17" s="29">
        <v>1</v>
      </c>
      <c r="Y17" s="36">
        <f t="shared" si="0"/>
        <v>55</v>
      </c>
      <c r="Z17" s="37"/>
      <c r="AA17" s="29" t="s">
        <v>189</v>
      </c>
    </row>
    <row r="18" spans="1:27" ht="18">
      <c r="A18" s="29"/>
      <c r="B18" s="39"/>
      <c r="C18" s="40"/>
      <c r="D18" s="29"/>
      <c r="E18" s="29"/>
      <c r="F18" s="42"/>
      <c r="G18" s="31"/>
      <c r="H18" s="29"/>
      <c r="I18" s="29"/>
      <c r="J18" s="31"/>
      <c r="K18" s="29"/>
      <c r="L18" s="31"/>
      <c r="M18" s="32"/>
      <c r="N18" s="32"/>
      <c r="O18" s="32"/>
      <c r="P18" s="34"/>
      <c r="Q18" s="34"/>
      <c r="R18" s="34"/>
      <c r="S18" s="35"/>
      <c r="T18" s="29"/>
      <c r="U18" s="34"/>
      <c r="V18" s="29"/>
      <c r="W18" s="34"/>
      <c r="X18" s="29"/>
      <c r="Y18" s="36"/>
      <c r="Z18" s="37"/>
      <c r="AA18" s="29"/>
    </row>
    <row r="19" spans="1:27">
      <c r="A19" s="29"/>
      <c r="B19" s="39"/>
      <c r="C19" s="40"/>
      <c r="D19" s="29"/>
      <c r="E19" s="29"/>
      <c r="F19" s="29"/>
      <c r="G19" s="31"/>
      <c r="H19" s="29"/>
      <c r="I19" s="29"/>
      <c r="J19" s="31"/>
      <c r="K19" s="29"/>
      <c r="L19" s="31"/>
      <c r="M19" s="32"/>
      <c r="N19" s="32"/>
      <c r="O19" s="32"/>
      <c r="P19" s="34"/>
      <c r="Q19" s="34"/>
      <c r="R19" s="34"/>
      <c r="S19" s="35"/>
      <c r="T19" s="29"/>
      <c r="U19" s="34"/>
      <c r="V19" s="29"/>
      <c r="W19" s="34"/>
      <c r="X19" s="29"/>
      <c r="Y19" s="36"/>
      <c r="Z19" s="37"/>
      <c r="AA19" s="29"/>
    </row>
    <row r="20" spans="1:27">
      <c r="A20" s="29"/>
      <c r="B20" s="39"/>
      <c r="C20" s="40"/>
      <c r="D20" s="29"/>
      <c r="E20" s="29"/>
      <c r="F20" s="29"/>
      <c r="G20" s="31"/>
      <c r="H20" s="29"/>
      <c r="I20" s="29"/>
      <c r="J20" s="31"/>
      <c r="K20" s="29"/>
      <c r="L20" s="31"/>
      <c r="M20" s="32"/>
      <c r="N20" s="32"/>
      <c r="O20" s="32"/>
      <c r="P20" s="34"/>
      <c r="Q20" s="34"/>
      <c r="R20" s="34"/>
      <c r="S20" s="35"/>
      <c r="T20" s="29"/>
      <c r="U20" s="34"/>
      <c r="V20" s="29"/>
      <c r="W20" s="34"/>
      <c r="X20" s="29"/>
      <c r="Y20" s="36"/>
      <c r="Z20" s="37"/>
      <c r="AA20" s="29"/>
    </row>
    <row r="21" spans="1:27">
      <c r="A21" s="29"/>
      <c r="B21" s="39"/>
      <c r="C21" s="40"/>
      <c r="D21" s="29"/>
      <c r="E21" s="29"/>
      <c r="F21" s="29"/>
      <c r="G21" s="31"/>
      <c r="H21" s="29"/>
      <c r="I21" s="29"/>
      <c r="J21" s="31"/>
      <c r="K21" s="29"/>
      <c r="L21" s="31"/>
      <c r="M21" s="32"/>
      <c r="N21" s="32"/>
      <c r="O21" s="32"/>
      <c r="P21" s="34"/>
      <c r="Q21" s="34"/>
      <c r="R21" s="34"/>
      <c r="S21" s="35"/>
      <c r="T21" s="29"/>
      <c r="U21" s="34"/>
      <c r="V21" s="29"/>
      <c r="W21" s="34"/>
      <c r="X21" s="29"/>
      <c r="Y21" s="36"/>
      <c r="Z21" s="37"/>
      <c r="AA21" s="29"/>
    </row>
    <row r="22" spans="1:27">
      <c r="A22" s="29"/>
      <c r="B22" s="39"/>
      <c r="C22" s="40"/>
      <c r="D22" s="29"/>
      <c r="E22" s="29"/>
      <c r="F22" s="29"/>
      <c r="G22" s="31"/>
      <c r="H22" s="29"/>
      <c r="I22" s="29"/>
      <c r="J22" s="31"/>
      <c r="K22" s="29"/>
      <c r="L22" s="31"/>
      <c r="M22" s="32"/>
      <c r="N22" s="32"/>
      <c r="O22" s="32"/>
      <c r="P22" s="34"/>
      <c r="Q22" s="34"/>
      <c r="R22" s="34"/>
      <c r="S22" s="35"/>
      <c r="T22" s="29"/>
      <c r="U22" s="34"/>
      <c r="V22" s="29"/>
      <c r="W22" s="34"/>
      <c r="X22" s="29"/>
      <c r="Y22" s="36"/>
      <c r="Z22" s="37"/>
      <c r="AA22" s="29"/>
    </row>
    <row r="23" spans="1:27">
      <c r="A23" s="29"/>
      <c r="B23" s="29"/>
      <c r="C23" s="40"/>
      <c r="D23" s="29"/>
      <c r="E23" s="29"/>
      <c r="F23" s="29"/>
      <c r="G23" s="30"/>
      <c r="H23" s="29"/>
      <c r="I23" s="29"/>
      <c r="J23" s="31"/>
      <c r="K23" s="29"/>
      <c r="L23" s="38"/>
      <c r="M23" s="32"/>
      <c r="N23" s="32"/>
      <c r="O23" s="32"/>
      <c r="P23" s="34"/>
      <c r="Q23" s="34"/>
      <c r="R23" s="34"/>
      <c r="S23" s="37"/>
      <c r="T23" s="29"/>
      <c r="U23" s="34"/>
      <c r="V23" s="29"/>
      <c r="W23" s="34"/>
      <c r="X23" s="29"/>
      <c r="Y23" s="36"/>
      <c r="Z23" s="37"/>
      <c r="AA23" s="29"/>
    </row>
    <row r="24" spans="1:27">
      <c r="A24" s="18"/>
      <c r="B24" s="5"/>
      <c r="C24" s="19"/>
      <c r="D24" s="20"/>
      <c r="E24" s="20"/>
      <c r="F24" s="53"/>
      <c r="G24" s="21"/>
      <c r="H24" s="21"/>
      <c r="I24" s="21"/>
      <c r="J24" s="2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7"/>
    </row>
    <row r="25" spans="1:27" ht="15">
      <c r="A25" s="156" t="s">
        <v>40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8"/>
    </row>
    <row r="26" spans="1:27">
      <c r="A26" s="157" t="s">
        <v>41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4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8"/>
    </row>
    <row r="27" spans="1:27">
      <c r="A27" s="158" t="s">
        <v>42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4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8"/>
    </row>
    <row r="28" spans="1:27">
      <c r="A28" s="158" t="s">
        <v>43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4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8"/>
    </row>
    <row r="29" spans="1:27">
      <c r="A29" s="158" t="s">
        <v>44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4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8"/>
    </row>
    <row r="30" spans="1:27">
      <c r="A30" s="158" t="s">
        <v>45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4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8"/>
    </row>
    <row r="31" spans="1:27">
      <c r="A31" s="158" t="s">
        <v>46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4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8"/>
    </row>
    <row r="32" spans="1:27">
      <c r="A32" s="158" t="s">
        <v>47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4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8"/>
    </row>
    <row r="33" spans="1:27">
      <c r="A33" s="158" t="s">
        <v>91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4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8"/>
    </row>
    <row r="34" spans="1:27">
      <c r="A34" s="158" t="s">
        <v>92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4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8"/>
    </row>
    <row r="35" spans="1:27">
      <c r="A35" s="158" t="s">
        <v>93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4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8"/>
    </row>
    <row r="36" spans="1:27">
      <c r="A36" s="158" t="s">
        <v>94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4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58" t="s">
        <v>95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4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58" t="s">
        <v>96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58" t="s">
        <v>97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58" t="s">
        <v>98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58" t="s">
        <v>99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58" t="s">
        <v>100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58" t="s">
        <v>101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58" t="s">
        <v>102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58" t="s">
        <v>103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4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58" t="s">
        <v>104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4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58" t="s">
        <v>105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4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58" t="s">
        <v>106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4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58" t="s">
        <v>107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4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58" t="s">
        <v>108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58" t="s">
        <v>109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4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58" t="s">
        <v>110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4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58" t="s">
        <v>111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 ht="29.25" customHeight="1">
      <c r="A54" s="158" t="s">
        <v>112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4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</sheetData>
  <mergeCells count="63">
    <mergeCell ref="A1:A3"/>
    <mergeCell ref="B1:AA1"/>
    <mergeCell ref="B2:AA2"/>
    <mergeCell ref="B3:AA3"/>
    <mergeCell ref="C4:AA4"/>
    <mergeCell ref="X6:X7"/>
    <mergeCell ref="Y6:Y7"/>
    <mergeCell ref="P6:P7"/>
    <mergeCell ref="Q6:Q7"/>
    <mergeCell ref="R6:R7"/>
    <mergeCell ref="AA5:AA7"/>
    <mergeCell ref="E6:E7"/>
    <mergeCell ref="F6:F7"/>
    <mergeCell ref="G6:G7"/>
    <mergeCell ref="H6:H7"/>
    <mergeCell ref="I6:J6"/>
    <mergeCell ref="K6:L6"/>
    <mergeCell ref="C5:E5"/>
    <mergeCell ref="F5:L5"/>
    <mergeCell ref="M5:S5"/>
    <mergeCell ref="S6:S7"/>
    <mergeCell ref="T6:U6"/>
    <mergeCell ref="V6:W6"/>
    <mergeCell ref="T5:Y5"/>
    <mergeCell ref="Z5:Z7"/>
    <mergeCell ref="A6:A7"/>
    <mergeCell ref="B6:B7"/>
    <mergeCell ref="C6:C7"/>
    <mergeCell ref="D6:D7"/>
    <mergeCell ref="M6:M7"/>
    <mergeCell ref="N6:N7"/>
    <mergeCell ref="O6:O7"/>
    <mergeCell ref="A5:B5"/>
    <mergeCell ref="A49:L49"/>
    <mergeCell ref="A50:L50"/>
    <mergeCell ref="A51:L51"/>
    <mergeCell ref="A37:L37"/>
    <mergeCell ref="A38:L38"/>
    <mergeCell ref="A39:L39"/>
    <mergeCell ref="A40:L40"/>
    <mergeCell ref="A52:L52"/>
    <mergeCell ref="A53:L53"/>
    <mergeCell ref="A54:L54"/>
    <mergeCell ref="A43:L43"/>
    <mergeCell ref="A44:L44"/>
    <mergeCell ref="A45:L45"/>
    <mergeCell ref="A46:L46"/>
    <mergeCell ref="A47:L47"/>
    <mergeCell ref="A48:L48"/>
    <mergeCell ref="A41:L41"/>
    <mergeCell ref="A42:L42"/>
    <mergeCell ref="A31:L31"/>
    <mergeCell ref="A32:L32"/>
    <mergeCell ref="A33:L33"/>
    <mergeCell ref="A34:L34"/>
    <mergeCell ref="A35:L35"/>
    <mergeCell ref="A36:L36"/>
    <mergeCell ref="A25:L25"/>
    <mergeCell ref="A26:L26"/>
    <mergeCell ref="A27:L27"/>
    <mergeCell ref="A28:L28"/>
    <mergeCell ref="A29:L29"/>
    <mergeCell ref="A30:L30"/>
  </mergeCells>
  <dataValidations count="2">
    <dataValidation type="list" allowBlank="1" sqref="H9:H23">
      <formula1>"SERVIÇO,CURSO,EVENTO,REUNIÃO,OUTROS"</formula1>
    </dataValidation>
    <dataValidation type="list" allowBlank="1" sqref="P9:P23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90" zoomScaleNormal="90" workbookViewId="0">
      <selection activeCell="B1" sqref="A1:IV4"/>
    </sheetView>
  </sheetViews>
  <sheetFormatPr defaultRowHeight="14.25"/>
  <cols>
    <col min="1" max="1" width="17.125" style="56" customWidth="1"/>
    <col min="2" max="2" width="9" style="56"/>
    <col min="3" max="3" width="41.625" style="56" customWidth="1"/>
    <col min="4" max="4" width="13" style="56" customWidth="1"/>
    <col min="5" max="5" width="38.875" style="56" customWidth="1"/>
    <col min="6" max="6" width="49.25" style="54" customWidth="1"/>
    <col min="7" max="7" width="12.375" style="56" customWidth="1"/>
    <col min="8" max="8" width="12.125" style="56" customWidth="1"/>
    <col min="9" max="11" width="9" style="56"/>
    <col min="12" max="12" width="28.875" style="56" customWidth="1"/>
    <col min="13" max="14" width="13" style="56" customWidth="1"/>
    <col min="15" max="16" width="9" style="56"/>
    <col min="17" max="17" width="11.75" style="56" bestFit="1" customWidth="1"/>
    <col min="18" max="18" width="11" style="56" bestFit="1" customWidth="1"/>
    <col min="19" max="19" width="11.125" style="56" customWidth="1"/>
    <col min="20" max="20" width="9" style="56"/>
    <col min="21" max="21" width="11.875" style="56" bestFit="1" customWidth="1"/>
    <col min="22" max="22" width="9" style="56"/>
    <col min="23" max="23" width="10.75" style="56" bestFit="1" customWidth="1"/>
    <col min="24" max="24" width="9" style="56"/>
    <col min="25" max="25" width="11.375" style="56" customWidth="1"/>
    <col min="26" max="26" width="13.75" style="56" customWidth="1"/>
    <col min="27" max="27" width="26.75" style="56" customWidth="1"/>
    <col min="28" max="16384" width="9" style="56"/>
  </cols>
  <sheetData>
    <row r="1" spans="1:30" s="101" customFormat="1" ht="21">
      <c r="A1" s="164"/>
      <c r="B1" s="165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02"/>
      <c r="AC1" s="102"/>
    </row>
    <row r="2" spans="1:30" s="101" customFormat="1" ht="21">
      <c r="A2" s="143"/>
      <c r="B2" s="165" t="s">
        <v>552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02"/>
      <c r="AC2" s="102"/>
    </row>
    <row r="3" spans="1:30" s="101" customFormat="1" ht="20.25" customHeight="1">
      <c r="A3" s="143"/>
      <c r="B3" s="165" t="s">
        <v>551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03"/>
      <c r="AC3" s="103"/>
    </row>
    <row r="4" spans="1:30" s="101" customFormat="1" ht="15" customHeight="1">
      <c r="A4" s="104" t="s">
        <v>554</v>
      </c>
      <c r="B4" s="105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03"/>
      <c r="AC4" s="103"/>
    </row>
    <row r="5" spans="1:30" s="101" customFormat="1" ht="15.75" customHeight="1">
      <c r="A5" s="159" t="s">
        <v>5</v>
      </c>
      <c r="B5" s="160"/>
      <c r="C5" s="159" t="s">
        <v>6</v>
      </c>
      <c r="D5" s="161"/>
      <c r="E5" s="160"/>
      <c r="F5" s="159" t="s">
        <v>7</v>
      </c>
      <c r="G5" s="161"/>
      <c r="H5" s="161"/>
      <c r="I5" s="161"/>
      <c r="J5" s="161"/>
      <c r="K5" s="161"/>
      <c r="L5" s="161"/>
      <c r="M5" s="159" t="s">
        <v>8</v>
      </c>
      <c r="N5" s="161"/>
      <c r="O5" s="161"/>
      <c r="P5" s="161"/>
      <c r="Q5" s="161"/>
      <c r="R5" s="161"/>
      <c r="S5" s="160"/>
      <c r="T5" s="159" t="s">
        <v>9</v>
      </c>
      <c r="U5" s="161"/>
      <c r="V5" s="161"/>
      <c r="W5" s="161"/>
      <c r="X5" s="161"/>
      <c r="Y5" s="160"/>
      <c r="Z5" s="162" t="s">
        <v>69</v>
      </c>
      <c r="AA5" s="162" t="s">
        <v>70</v>
      </c>
      <c r="AB5" s="106"/>
      <c r="AC5" s="106"/>
      <c r="AD5" s="106"/>
    </row>
    <row r="6" spans="1:30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51" t="s">
        <v>71</v>
      </c>
      <c r="G6" s="151" t="s">
        <v>72</v>
      </c>
      <c r="H6" s="151" t="s">
        <v>73</v>
      </c>
      <c r="I6" s="148" t="s">
        <v>20</v>
      </c>
      <c r="J6" s="149"/>
      <c r="K6" s="155" t="s">
        <v>21</v>
      </c>
      <c r="L6" s="149"/>
      <c r="M6" s="151" t="s">
        <v>74</v>
      </c>
      <c r="N6" s="151" t="s">
        <v>75</v>
      </c>
      <c r="O6" s="151" t="s">
        <v>76</v>
      </c>
      <c r="P6" s="151" t="s">
        <v>77</v>
      </c>
      <c r="Q6" s="154" t="s">
        <v>78</v>
      </c>
      <c r="R6" s="154" t="s">
        <v>79</v>
      </c>
      <c r="S6" s="154" t="s">
        <v>80</v>
      </c>
      <c r="T6" s="155" t="s">
        <v>28</v>
      </c>
      <c r="U6" s="149"/>
      <c r="V6" s="155" t="s">
        <v>29</v>
      </c>
      <c r="W6" s="149"/>
      <c r="X6" s="151" t="s">
        <v>81</v>
      </c>
      <c r="Y6" s="154" t="s">
        <v>82</v>
      </c>
      <c r="Z6" s="152"/>
      <c r="AA6" s="163"/>
    </row>
    <row r="7" spans="1:30" ht="66" customHeight="1">
      <c r="A7" s="152"/>
      <c r="B7" s="152"/>
      <c r="C7" s="152"/>
      <c r="D7" s="152"/>
      <c r="E7" s="152"/>
      <c r="F7" s="152"/>
      <c r="G7" s="152"/>
      <c r="H7" s="152"/>
      <c r="I7" s="57" t="s">
        <v>83</v>
      </c>
      <c r="J7" s="57" t="s">
        <v>84</v>
      </c>
      <c r="K7" s="57" t="s">
        <v>85</v>
      </c>
      <c r="L7" s="58" t="s">
        <v>86</v>
      </c>
      <c r="M7" s="152"/>
      <c r="N7" s="152"/>
      <c r="O7" s="152"/>
      <c r="P7" s="152"/>
      <c r="Q7" s="152"/>
      <c r="R7" s="152"/>
      <c r="S7" s="152"/>
      <c r="T7" s="57" t="s">
        <v>87</v>
      </c>
      <c r="U7" s="58" t="s">
        <v>88</v>
      </c>
      <c r="V7" s="57" t="s">
        <v>89</v>
      </c>
      <c r="W7" s="58" t="s">
        <v>90</v>
      </c>
      <c r="X7" s="152"/>
      <c r="Y7" s="152"/>
      <c r="Z7" s="152"/>
      <c r="AA7" s="163"/>
    </row>
    <row r="8" spans="1:30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30" s="59" customFormat="1" ht="66.75" customHeight="1">
      <c r="A9" s="29">
        <v>520100</v>
      </c>
      <c r="B9" s="29">
        <v>180101</v>
      </c>
      <c r="C9" s="40" t="s">
        <v>157</v>
      </c>
      <c r="D9" s="29" t="s">
        <v>159</v>
      </c>
      <c r="E9" s="29" t="s">
        <v>158</v>
      </c>
      <c r="F9" s="29" t="s">
        <v>191</v>
      </c>
      <c r="G9" s="31"/>
      <c r="H9" s="29" t="s">
        <v>143</v>
      </c>
      <c r="I9" s="29" t="s">
        <v>142</v>
      </c>
      <c r="J9" s="31" t="s">
        <v>144</v>
      </c>
      <c r="K9" s="29" t="s">
        <v>142</v>
      </c>
      <c r="L9" s="31" t="s">
        <v>213</v>
      </c>
      <c r="M9" s="32" t="s">
        <v>190</v>
      </c>
      <c r="N9" s="32" t="s">
        <v>190</v>
      </c>
      <c r="O9" s="32"/>
      <c r="P9" s="33"/>
      <c r="Q9" s="34"/>
      <c r="R9" s="34"/>
      <c r="S9" s="35"/>
      <c r="T9" s="29"/>
      <c r="U9" s="34"/>
      <c r="V9" s="29">
        <v>1</v>
      </c>
      <c r="W9" s="34">
        <v>57</v>
      </c>
      <c r="X9" s="29">
        <f>V9+T9</f>
        <v>1</v>
      </c>
      <c r="Y9" s="36">
        <f>(T9*U9)+(V9*W9)</f>
        <v>57</v>
      </c>
      <c r="Z9" s="37"/>
      <c r="AA9" s="29" t="s">
        <v>220</v>
      </c>
    </row>
    <row r="10" spans="1:30" ht="66.75" customHeight="1">
      <c r="A10" s="29">
        <v>520100</v>
      </c>
      <c r="B10" s="29">
        <v>180101</v>
      </c>
      <c r="C10" s="40" t="s">
        <v>192</v>
      </c>
      <c r="D10" s="29" t="s">
        <v>193</v>
      </c>
      <c r="E10" s="29" t="s">
        <v>194</v>
      </c>
      <c r="F10" s="29" t="s">
        <v>200</v>
      </c>
      <c r="G10" s="31"/>
      <c r="H10" s="29" t="s">
        <v>143</v>
      </c>
      <c r="I10" s="29" t="s">
        <v>142</v>
      </c>
      <c r="J10" s="31" t="s">
        <v>144</v>
      </c>
      <c r="K10" s="29" t="s">
        <v>142</v>
      </c>
      <c r="L10" s="31" t="s">
        <v>212</v>
      </c>
      <c r="M10" s="32" t="s">
        <v>195</v>
      </c>
      <c r="N10" s="32" t="s">
        <v>196</v>
      </c>
      <c r="O10" s="32"/>
      <c r="P10" s="33"/>
      <c r="Q10" s="34"/>
      <c r="R10" s="34"/>
      <c r="S10" s="35"/>
      <c r="T10" s="29">
        <v>1</v>
      </c>
      <c r="U10" s="34">
        <v>170.12</v>
      </c>
      <c r="V10" s="29">
        <v>1</v>
      </c>
      <c r="W10" s="34">
        <v>57</v>
      </c>
      <c r="X10" s="29">
        <v>2</v>
      </c>
      <c r="Y10" s="36">
        <f t="shared" ref="Y10:Y30" si="0">(T10*U10)+(V10*W10)</f>
        <v>227.12</v>
      </c>
      <c r="Z10" s="37"/>
      <c r="AA10" s="29" t="s">
        <v>221</v>
      </c>
    </row>
    <row r="11" spans="1:30" ht="66.75" customHeight="1">
      <c r="A11" s="29">
        <v>520100</v>
      </c>
      <c r="B11" s="29">
        <v>180101</v>
      </c>
      <c r="C11" s="62" t="s">
        <v>197</v>
      </c>
      <c r="D11" s="29" t="s">
        <v>198</v>
      </c>
      <c r="E11" s="29" t="s">
        <v>199</v>
      </c>
      <c r="F11" s="29" t="s">
        <v>201</v>
      </c>
      <c r="G11" s="3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212</v>
      </c>
      <c r="M11" s="32" t="s">
        <v>195</v>
      </c>
      <c r="N11" s="32" t="s">
        <v>196</v>
      </c>
      <c r="O11" s="32"/>
      <c r="P11" s="33"/>
      <c r="Q11" s="34"/>
      <c r="R11" s="34"/>
      <c r="S11" s="35"/>
      <c r="T11" s="29">
        <v>1</v>
      </c>
      <c r="U11" s="34">
        <v>170.12</v>
      </c>
      <c r="V11" s="29">
        <v>1</v>
      </c>
      <c r="W11" s="34">
        <v>57</v>
      </c>
      <c r="X11" s="29">
        <v>2</v>
      </c>
      <c r="Y11" s="36">
        <f t="shared" si="0"/>
        <v>227.12</v>
      </c>
      <c r="Z11" s="37"/>
      <c r="AA11" s="29" t="s">
        <v>222</v>
      </c>
    </row>
    <row r="12" spans="1:30" ht="117" customHeight="1">
      <c r="A12" s="29">
        <v>520100</v>
      </c>
      <c r="B12" s="29">
        <v>180101</v>
      </c>
      <c r="C12" s="40" t="s">
        <v>145</v>
      </c>
      <c r="D12" s="41">
        <v>444104</v>
      </c>
      <c r="E12" s="29" t="s">
        <v>267</v>
      </c>
      <c r="F12" s="29" t="s">
        <v>203</v>
      </c>
      <c r="G12" s="3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211</v>
      </c>
      <c r="M12" s="32" t="s">
        <v>202</v>
      </c>
      <c r="N12" s="32" t="s">
        <v>202</v>
      </c>
      <c r="O12" s="32"/>
      <c r="P12" s="33"/>
      <c r="Q12" s="34"/>
      <c r="R12" s="34"/>
      <c r="S12" s="35"/>
      <c r="T12" s="29"/>
      <c r="U12" s="34"/>
      <c r="V12" s="29">
        <v>1</v>
      </c>
      <c r="W12" s="34">
        <v>57</v>
      </c>
      <c r="X12" s="29">
        <f>V12+T12</f>
        <v>1</v>
      </c>
      <c r="Y12" s="36">
        <f t="shared" si="0"/>
        <v>57</v>
      </c>
      <c r="Z12" s="37"/>
      <c r="AA12" s="29" t="s">
        <v>186</v>
      </c>
    </row>
    <row r="13" spans="1:30" ht="66.75" customHeight="1">
      <c r="A13" s="29">
        <v>520100</v>
      </c>
      <c r="B13" s="29">
        <v>180101</v>
      </c>
      <c r="C13" s="62" t="s">
        <v>206</v>
      </c>
      <c r="D13" s="41" t="s">
        <v>204</v>
      </c>
      <c r="E13" s="29" t="s">
        <v>207</v>
      </c>
      <c r="F13" s="29" t="s">
        <v>208</v>
      </c>
      <c r="G13" s="3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210</v>
      </c>
      <c r="M13" s="32" t="s">
        <v>209</v>
      </c>
      <c r="N13" s="32" t="s">
        <v>209</v>
      </c>
      <c r="O13" s="32"/>
      <c r="P13" s="33"/>
      <c r="Q13" s="34"/>
      <c r="R13" s="34"/>
      <c r="S13" s="35"/>
      <c r="T13" s="29"/>
      <c r="U13" s="34"/>
      <c r="V13" s="29">
        <v>1</v>
      </c>
      <c r="W13" s="34">
        <v>57</v>
      </c>
      <c r="X13" s="29">
        <f>V13+T13</f>
        <v>1</v>
      </c>
      <c r="Y13" s="36">
        <f t="shared" si="0"/>
        <v>57</v>
      </c>
      <c r="Z13" s="37"/>
      <c r="AA13" s="29" t="s">
        <v>223</v>
      </c>
    </row>
    <row r="14" spans="1:30" ht="66.75" customHeight="1">
      <c r="A14" s="29">
        <v>520100</v>
      </c>
      <c r="B14" s="29">
        <v>180101</v>
      </c>
      <c r="C14" s="40" t="s">
        <v>214</v>
      </c>
      <c r="D14" s="29" t="s">
        <v>215</v>
      </c>
      <c r="E14" s="29" t="s">
        <v>216</v>
      </c>
      <c r="F14" s="29" t="s">
        <v>217</v>
      </c>
      <c r="G14" s="3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210</v>
      </c>
      <c r="M14" s="32" t="s">
        <v>209</v>
      </c>
      <c r="N14" s="32" t="s">
        <v>209</v>
      </c>
      <c r="O14" s="32"/>
      <c r="P14" s="33"/>
      <c r="Q14" s="34"/>
      <c r="R14" s="34"/>
      <c r="S14" s="35"/>
      <c r="T14" s="29"/>
      <c r="U14" s="34"/>
      <c r="V14" s="29">
        <v>1</v>
      </c>
      <c r="W14" s="34">
        <v>57</v>
      </c>
      <c r="X14" s="29">
        <f>V14+T14</f>
        <v>1</v>
      </c>
      <c r="Y14" s="36">
        <f t="shared" si="0"/>
        <v>57</v>
      </c>
      <c r="Z14" s="37"/>
      <c r="AA14" s="29" t="s">
        <v>224</v>
      </c>
    </row>
    <row r="15" spans="1:30" ht="66.75" customHeight="1">
      <c r="A15" s="29">
        <v>520100</v>
      </c>
      <c r="B15" s="29">
        <v>180101</v>
      </c>
      <c r="C15" s="62" t="s">
        <v>206</v>
      </c>
      <c r="D15" s="41" t="s">
        <v>204</v>
      </c>
      <c r="E15" s="29" t="s">
        <v>207</v>
      </c>
      <c r="F15" s="29" t="s">
        <v>218</v>
      </c>
      <c r="G15" s="3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211</v>
      </c>
      <c r="M15" s="32" t="s">
        <v>219</v>
      </c>
      <c r="N15" s="32" t="s">
        <v>219</v>
      </c>
      <c r="O15" s="32"/>
      <c r="P15" s="33"/>
      <c r="Q15" s="34"/>
      <c r="R15" s="34"/>
      <c r="S15" s="35"/>
      <c r="T15" s="29"/>
      <c r="U15" s="34"/>
      <c r="V15" s="29">
        <v>1</v>
      </c>
      <c r="W15" s="34">
        <v>57</v>
      </c>
      <c r="X15" s="29">
        <f>V15+T15</f>
        <v>1</v>
      </c>
      <c r="Y15" s="36">
        <f t="shared" si="0"/>
        <v>57</v>
      </c>
      <c r="Z15" s="37"/>
      <c r="AA15" s="29" t="s">
        <v>225</v>
      </c>
    </row>
    <row r="16" spans="1:30" ht="66.75" customHeight="1">
      <c r="A16" s="29">
        <v>520100</v>
      </c>
      <c r="B16" s="29">
        <v>180101</v>
      </c>
      <c r="C16" s="40" t="s">
        <v>153</v>
      </c>
      <c r="D16" s="29" t="s">
        <v>154</v>
      </c>
      <c r="E16" s="29" t="s">
        <v>268</v>
      </c>
      <c r="F16" s="29" t="s">
        <v>226</v>
      </c>
      <c r="G16" s="31"/>
      <c r="H16" s="29" t="s">
        <v>149</v>
      </c>
      <c r="I16" s="29" t="s">
        <v>142</v>
      </c>
      <c r="J16" s="31" t="s">
        <v>144</v>
      </c>
      <c r="K16" s="29" t="s">
        <v>142</v>
      </c>
      <c r="L16" s="31" t="s">
        <v>211</v>
      </c>
      <c r="M16" s="32" t="s">
        <v>242</v>
      </c>
      <c r="N16" s="32" t="s">
        <v>242</v>
      </c>
      <c r="O16" s="32"/>
      <c r="P16" s="33"/>
      <c r="Q16" s="34"/>
      <c r="R16" s="34"/>
      <c r="S16" s="35"/>
      <c r="T16" s="29"/>
      <c r="U16" s="34"/>
      <c r="V16" s="29">
        <v>1</v>
      </c>
      <c r="W16" s="34">
        <v>57</v>
      </c>
      <c r="X16" s="29">
        <f>V16+T16</f>
        <v>1</v>
      </c>
      <c r="Y16" s="36">
        <f t="shared" si="0"/>
        <v>57</v>
      </c>
      <c r="Z16" s="37"/>
      <c r="AA16" s="29" t="s">
        <v>227</v>
      </c>
    </row>
    <row r="17" spans="1:27" ht="66.75" customHeight="1">
      <c r="A17" s="29">
        <v>520100</v>
      </c>
      <c r="B17" s="29">
        <v>180101</v>
      </c>
      <c r="C17" s="40" t="s">
        <v>146</v>
      </c>
      <c r="D17" s="29" t="s">
        <v>148</v>
      </c>
      <c r="E17" s="29" t="s">
        <v>269</v>
      </c>
      <c r="F17" s="29" t="s">
        <v>228</v>
      </c>
      <c r="G17" s="31"/>
      <c r="H17" s="29" t="s">
        <v>149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32" t="s">
        <v>230</v>
      </c>
      <c r="N17" s="32" t="s">
        <v>231</v>
      </c>
      <c r="O17" s="32"/>
      <c r="P17" s="33"/>
      <c r="Q17" s="34"/>
      <c r="R17" s="34"/>
      <c r="S17" s="35"/>
      <c r="T17" s="29">
        <v>1</v>
      </c>
      <c r="U17" s="34">
        <v>170.12</v>
      </c>
      <c r="V17" s="29">
        <v>1</v>
      </c>
      <c r="W17" s="34">
        <v>57</v>
      </c>
      <c r="X17" s="29">
        <v>2</v>
      </c>
      <c r="Y17" s="36">
        <f t="shared" si="0"/>
        <v>227.12</v>
      </c>
      <c r="Z17" s="37"/>
      <c r="AA17" s="29" t="s">
        <v>232</v>
      </c>
    </row>
    <row r="18" spans="1:27" ht="66.75" customHeight="1">
      <c r="A18" s="29">
        <v>520100</v>
      </c>
      <c r="B18" s="29">
        <v>180101</v>
      </c>
      <c r="C18" s="40" t="s">
        <v>146</v>
      </c>
      <c r="D18" s="29" t="s">
        <v>148</v>
      </c>
      <c r="E18" s="29" t="s">
        <v>269</v>
      </c>
      <c r="F18" s="29" t="s">
        <v>234</v>
      </c>
      <c r="G18" s="3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32" t="s">
        <v>229</v>
      </c>
      <c r="N18" s="32" t="s">
        <v>229</v>
      </c>
      <c r="O18" s="32"/>
      <c r="P18" s="33"/>
      <c r="Q18" s="34"/>
      <c r="R18" s="34"/>
      <c r="S18" s="35"/>
      <c r="T18" s="29"/>
      <c r="U18" s="34"/>
      <c r="V18" s="29">
        <v>1</v>
      </c>
      <c r="W18" s="34">
        <v>57</v>
      </c>
      <c r="X18" s="29">
        <f>V18+T18</f>
        <v>1</v>
      </c>
      <c r="Y18" s="36">
        <f t="shared" si="0"/>
        <v>57</v>
      </c>
      <c r="Z18" s="37"/>
      <c r="AA18" s="29" t="s">
        <v>233</v>
      </c>
    </row>
    <row r="19" spans="1:27" ht="66.75" customHeight="1">
      <c r="A19" s="29">
        <v>520100</v>
      </c>
      <c r="B19" s="29">
        <v>180101</v>
      </c>
      <c r="C19" s="40" t="s">
        <v>235</v>
      </c>
      <c r="D19" s="29" t="s">
        <v>236</v>
      </c>
      <c r="E19" s="29" t="s">
        <v>266</v>
      </c>
      <c r="F19" s="29" t="s">
        <v>237</v>
      </c>
      <c r="G19" s="3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32" t="s">
        <v>202</v>
      </c>
      <c r="N19" s="32" t="s">
        <v>202</v>
      </c>
      <c r="O19" s="32"/>
      <c r="P19" s="33"/>
      <c r="Q19" s="34"/>
      <c r="R19" s="34"/>
      <c r="S19" s="35"/>
      <c r="T19" s="29"/>
      <c r="U19" s="34"/>
      <c r="V19" s="29">
        <v>1</v>
      </c>
      <c r="W19" s="34">
        <v>57</v>
      </c>
      <c r="X19" s="29">
        <f>V19+T19</f>
        <v>1</v>
      </c>
      <c r="Y19" s="36">
        <f t="shared" si="0"/>
        <v>57</v>
      </c>
      <c r="Z19" s="37"/>
      <c r="AA19" s="29" t="s">
        <v>238</v>
      </c>
    </row>
    <row r="20" spans="1:27" ht="66.75" customHeight="1">
      <c r="A20" s="29">
        <v>520100</v>
      </c>
      <c r="B20" s="29">
        <v>180101</v>
      </c>
      <c r="C20" s="40" t="s">
        <v>235</v>
      </c>
      <c r="D20" s="29" t="s">
        <v>236</v>
      </c>
      <c r="E20" s="29" t="s">
        <v>266</v>
      </c>
      <c r="F20" s="29" t="s">
        <v>239</v>
      </c>
      <c r="G20" s="3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211</v>
      </c>
      <c r="M20" s="32" t="s">
        <v>230</v>
      </c>
      <c r="N20" s="32" t="s">
        <v>231</v>
      </c>
      <c r="O20" s="32"/>
      <c r="P20" s="33"/>
      <c r="Q20" s="34"/>
      <c r="R20" s="34"/>
      <c r="S20" s="35"/>
      <c r="T20" s="29">
        <v>1</v>
      </c>
      <c r="U20" s="34">
        <v>120</v>
      </c>
      <c r="V20" s="29">
        <v>1</v>
      </c>
      <c r="W20" s="34">
        <v>55</v>
      </c>
      <c r="X20" s="29">
        <v>2</v>
      </c>
      <c r="Y20" s="36">
        <f t="shared" si="0"/>
        <v>175</v>
      </c>
      <c r="Z20" s="37"/>
      <c r="AA20" s="29" t="s">
        <v>240</v>
      </c>
    </row>
    <row r="21" spans="1:27" ht="57" customHeight="1">
      <c r="A21" s="29">
        <v>520100</v>
      </c>
      <c r="B21" s="29">
        <v>180101</v>
      </c>
      <c r="C21" s="40" t="s">
        <v>235</v>
      </c>
      <c r="D21" s="29" t="s">
        <v>236</v>
      </c>
      <c r="E21" s="29" t="s">
        <v>266</v>
      </c>
      <c r="F21" s="29" t="s">
        <v>241</v>
      </c>
      <c r="G21" s="3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32" t="s">
        <v>242</v>
      </c>
      <c r="N21" s="32" t="s">
        <v>242</v>
      </c>
      <c r="O21" s="32"/>
      <c r="P21" s="33"/>
      <c r="Q21" s="34"/>
      <c r="R21" s="34"/>
      <c r="S21" s="35"/>
      <c r="T21" s="29"/>
      <c r="U21" s="34"/>
      <c r="V21" s="29">
        <v>1</v>
      </c>
      <c r="W21" s="34">
        <v>55</v>
      </c>
      <c r="X21" s="29">
        <v>1</v>
      </c>
      <c r="Y21" s="36">
        <f t="shared" si="0"/>
        <v>55</v>
      </c>
      <c r="Z21" s="37"/>
      <c r="AA21" s="29" t="s">
        <v>243</v>
      </c>
    </row>
    <row r="22" spans="1:27" ht="70.5" customHeight="1">
      <c r="A22" s="29">
        <v>520100</v>
      </c>
      <c r="B22" s="29">
        <v>180101</v>
      </c>
      <c r="C22" s="40" t="s">
        <v>244</v>
      </c>
      <c r="D22" s="29" t="s">
        <v>245</v>
      </c>
      <c r="E22" s="29" t="s">
        <v>194</v>
      </c>
      <c r="F22" s="29" t="s">
        <v>260</v>
      </c>
      <c r="G22" s="31"/>
      <c r="H22" s="29" t="s">
        <v>143</v>
      </c>
      <c r="I22" s="29" t="s">
        <v>142</v>
      </c>
      <c r="J22" s="31" t="s">
        <v>144</v>
      </c>
      <c r="K22" s="29" t="s">
        <v>142</v>
      </c>
      <c r="L22" s="31" t="s">
        <v>211</v>
      </c>
      <c r="M22" s="32" t="s">
        <v>246</v>
      </c>
      <c r="N22" s="32" t="s">
        <v>246</v>
      </c>
      <c r="O22" s="32"/>
      <c r="P22" s="33"/>
      <c r="Q22" s="34"/>
      <c r="R22" s="34"/>
      <c r="S22" s="35"/>
      <c r="T22" s="29"/>
      <c r="U22" s="34"/>
      <c r="V22" s="29">
        <v>1</v>
      </c>
      <c r="W22" s="34">
        <v>57</v>
      </c>
      <c r="X22" s="29">
        <f>V22+T22</f>
        <v>1</v>
      </c>
      <c r="Y22" s="36">
        <f t="shared" si="0"/>
        <v>57</v>
      </c>
      <c r="Z22" s="37"/>
      <c r="AA22" s="29" t="s">
        <v>247</v>
      </c>
    </row>
    <row r="23" spans="1:27" ht="57.75" customHeight="1">
      <c r="A23" s="29">
        <v>520100</v>
      </c>
      <c r="B23" s="29">
        <v>180101</v>
      </c>
      <c r="C23" s="40" t="s">
        <v>249</v>
      </c>
      <c r="D23" s="29" t="s">
        <v>250</v>
      </c>
      <c r="E23" s="55" t="s">
        <v>248</v>
      </c>
      <c r="F23" s="51" t="s">
        <v>254</v>
      </c>
      <c r="G23" s="31"/>
      <c r="H23" s="29" t="s">
        <v>143</v>
      </c>
      <c r="I23" s="29" t="s">
        <v>142</v>
      </c>
      <c r="J23" s="31" t="s">
        <v>144</v>
      </c>
      <c r="K23" s="29" t="s">
        <v>142</v>
      </c>
      <c r="L23" s="31" t="s">
        <v>253</v>
      </c>
      <c r="M23" s="32" t="s">
        <v>251</v>
      </c>
      <c r="N23" s="32" t="s">
        <v>252</v>
      </c>
      <c r="O23" s="32"/>
      <c r="P23" s="33"/>
      <c r="Q23" s="34"/>
      <c r="R23" s="34"/>
      <c r="S23" s="35"/>
      <c r="T23" s="29">
        <v>4</v>
      </c>
      <c r="U23" s="34">
        <v>120</v>
      </c>
      <c r="V23" s="29">
        <v>1</v>
      </c>
      <c r="W23" s="34">
        <v>55</v>
      </c>
      <c r="X23" s="29">
        <v>5</v>
      </c>
      <c r="Y23" s="36">
        <f t="shared" si="0"/>
        <v>535</v>
      </c>
      <c r="Z23" s="37"/>
      <c r="AA23" s="29" t="s">
        <v>255</v>
      </c>
    </row>
    <row r="24" spans="1:27" ht="60" customHeight="1">
      <c r="A24" s="29">
        <v>520100</v>
      </c>
      <c r="B24" s="29">
        <v>180101</v>
      </c>
      <c r="C24" s="40" t="s">
        <v>256</v>
      </c>
      <c r="D24" s="29" t="s">
        <v>257</v>
      </c>
      <c r="E24" s="55" t="s">
        <v>258</v>
      </c>
      <c r="F24" s="29" t="s">
        <v>259</v>
      </c>
      <c r="G24" s="31"/>
      <c r="H24" s="29" t="s">
        <v>143</v>
      </c>
      <c r="I24" s="29" t="s">
        <v>142</v>
      </c>
      <c r="J24" s="31" t="s">
        <v>144</v>
      </c>
      <c r="K24" s="29" t="s">
        <v>142</v>
      </c>
      <c r="L24" s="31" t="s">
        <v>211</v>
      </c>
      <c r="M24" s="32" t="s">
        <v>246</v>
      </c>
      <c r="N24" s="32" t="s">
        <v>246</v>
      </c>
      <c r="O24" s="32"/>
      <c r="P24" s="33"/>
      <c r="Q24" s="34"/>
      <c r="R24" s="34"/>
      <c r="S24" s="35"/>
      <c r="T24" s="29"/>
      <c r="U24" s="34"/>
      <c r="V24" s="29">
        <v>1</v>
      </c>
      <c r="W24" s="34">
        <v>55</v>
      </c>
      <c r="X24" s="29">
        <v>1</v>
      </c>
      <c r="Y24" s="36">
        <f t="shared" si="0"/>
        <v>55</v>
      </c>
      <c r="Z24" s="37"/>
      <c r="AA24" s="29" t="s">
        <v>261</v>
      </c>
    </row>
    <row r="25" spans="1:27" ht="81" customHeight="1">
      <c r="A25" s="29">
        <v>520100</v>
      </c>
      <c r="B25" s="29">
        <v>180101</v>
      </c>
      <c r="C25" s="62" t="s">
        <v>206</v>
      </c>
      <c r="D25" s="41" t="s">
        <v>204</v>
      </c>
      <c r="E25" s="29" t="s">
        <v>207</v>
      </c>
      <c r="F25" s="29" t="s">
        <v>265</v>
      </c>
      <c r="G25" s="31"/>
      <c r="H25" s="29" t="s">
        <v>143</v>
      </c>
      <c r="I25" s="29" t="s">
        <v>142</v>
      </c>
      <c r="J25" s="31" t="s">
        <v>144</v>
      </c>
      <c r="K25" s="29" t="s">
        <v>142</v>
      </c>
      <c r="L25" s="31" t="s">
        <v>262</v>
      </c>
      <c r="M25" s="32" t="s">
        <v>246</v>
      </c>
      <c r="N25" s="32" t="s">
        <v>263</v>
      </c>
      <c r="O25" s="32"/>
      <c r="P25" s="33"/>
      <c r="Q25" s="34"/>
      <c r="R25" s="34"/>
      <c r="S25" s="35"/>
      <c r="T25" s="29">
        <v>1</v>
      </c>
      <c r="U25" s="34">
        <v>170.12</v>
      </c>
      <c r="V25" s="29">
        <v>1</v>
      </c>
      <c r="W25" s="34">
        <v>57</v>
      </c>
      <c r="X25" s="29">
        <v>2</v>
      </c>
      <c r="Y25" s="36">
        <f t="shared" si="0"/>
        <v>227.12</v>
      </c>
      <c r="Z25" s="37"/>
      <c r="AA25" s="29" t="s">
        <v>264</v>
      </c>
    </row>
    <row r="26" spans="1:27" ht="55.5" customHeight="1">
      <c r="A26" s="29">
        <v>520100</v>
      </c>
      <c r="B26" s="29">
        <v>180101</v>
      </c>
      <c r="C26" s="40" t="s">
        <v>235</v>
      </c>
      <c r="D26" s="29" t="s">
        <v>236</v>
      </c>
      <c r="E26" s="29" t="s">
        <v>266</v>
      </c>
      <c r="F26" s="29" t="s">
        <v>270</v>
      </c>
      <c r="G26" s="3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32" t="s">
        <v>263</v>
      </c>
      <c r="N26" s="32" t="s">
        <v>263</v>
      </c>
      <c r="O26" s="32"/>
      <c r="P26" s="33"/>
      <c r="Q26" s="34"/>
      <c r="R26" s="34"/>
      <c r="S26" s="35"/>
      <c r="T26" s="29"/>
      <c r="U26" s="34"/>
      <c r="V26" s="29">
        <v>1</v>
      </c>
      <c r="W26" s="34">
        <v>55</v>
      </c>
      <c r="X26" s="29">
        <v>1</v>
      </c>
      <c r="Y26" s="36">
        <f t="shared" si="0"/>
        <v>55</v>
      </c>
      <c r="Z26" s="37"/>
      <c r="AA26" s="29" t="s">
        <v>272</v>
      </c>
    </row>
    <row r="27" spans="1:27" ht="63" customHeight="1">
      <c r="A27" s="29">
        <v>520100</v>
      </c>
      <c r="B27" s="29">
        <v>180101</v>
      </c>
      <c r="C27" s="40" t="s">
        <v>235</v>
      </c>
      <c r="D27" s="29" t="s">
        <v>236</v>
      </c>
      <c r="E27" s="29" t="s">
        <v>266</v>
      </c>
      <c r="F27" s="29" t="s">
        <v>273</v>
      </c>
      <c r="G27" s="31"/>
      <c r="H27" s="29" t="s">
        <v>143</v>
      </c>
      <c r="I27" s="29" t="s">
        <v>142</v>
      </c>
      <c r="J27" s="31" t="s">
        <v>144</v>
      </c>
      <c r="K27" s="29" t="s">
        <v>142</v>
      </c>
      <c r="L27" s="31" t="s">
        <v>211</v>
      </c>
      <c r="M27" s="32" t="s">
        <v>219</v>
      </c>
      <c r="N27" s="32" t="s">
        <v>219</v>
      </c>
      <c r="O27" s="32"/>
      <c r="P27" s="33"/>
      <c r="Q27" s="34"/>
      <c r="R27" s="34"/>
      <c r="S27" s="35"/>
      <c r="T27" s="29"/>
      <c r="U27" s="34"/>
      <c r="V27" s="29">
        <v>1</v>
      </c>
      <c r="W27" s="34">
        <v>55</v>
      </c>
      <c r="X27" s="29">
        <v>1</v>
      </c>
      <c r="Y27" s="36">
        <f t="shared" si="0"/>
        <v>55</v>
      </c>
      <c r="Z27" s="37"/>
      <c r="AA27" s="29" t="s">
        <v>271</v>
      </c>
    </row>
    <row r="28" spans="1:27" ht="62.25" customHeight="1">
      <c r="A28" s="29">
        <v>520100</v>
      </c>
      <c r="B28" s="29">
        <v>180101</v>
      </c>
      <c r="C28" s="40" t="s">
        <v>235</v>
      </c>
      <c r="D28" s="29" t="s">
        <v>236</v>
      </c>
      <c r="E28" s="29" t="s">
        <v>266</v>
      </c>
      <c r="F28" s="29" t="s">
        <v>275</v>
      </c>
      <c r="G28" s="31"/>
      <c r="H28" s="29" t="s">
        <v>143</v>
      </c>
      <c r="I28" s="29" t="s">
        <v>142</v>
      </c>
      <c r="J28" s="31" t="s">
        <v>144</v>
      </c>
      <c r="K28" s="29" t="s">
        <v>142</v>
      </c>
      <c r="L28" s="31" t="s">
        <v>211</v>
      </c>
      <c r="M28" s="32" t="s">
        <v>246</v>
      </c>
      <c r="N28" s="32" t="s">
        <v>246</v>
      </c>
      <c r="O28" s="32"/>
      <c r="P28" s="33"/>
      <c r="Q28" s="34"/>
      <c r="R28" s="34"/>
      <c r="S28" s="35"/>
      <c r="T28" s="29"/>
      <c r="U28" s="34"/>
      <c r="V28" s="29">
        <v>1</v>
      </c>
      <c r="W28" s="34">
        <v>55</v>
      </c>
      <c r="X28" s="29">
        <v>1</v>
      </c>
      <c r="Y28" s="36">
        <f t="shared" si="0"/>
        <v>55</v>
      </c>
      <c r="Z28" s="37"/>
      <c r="AA28" s="29" t="s">
        <v>274</v>
      </c>
    </row>
    <row r="29" spans="1:27" ht="36" customHeight="1">
      <c r="A29" s="29">
        <v>520100</v>
      </c>
      <c r="B29" s="29">
        <v>180101</v>
      </c>
      <c r="C29" s="40" t="s">
        <v>150</v>
      </c>
      <c r="D29" s="29" t="s">
        <v>151</v>
      </c>
      <c r="E29" s="29" t="s">
        <v>276</v>
      </c>
      <c r="F29" s="29" t="s">
        <v>279</v>
      </c>
      <c r="G29" s="31"/>
      <c r="H29" s="29" t="s">
        <v>7</v>
      </c>
      <c r="I29" s="29" t="s">
        <v>142</v>
      </c>
      <c r="J29" s="31" t="s">
        <v>144</v>
      </c>
      <c r="K29" s="29" t="s">
        <v>142</v>
      </c>
      <c r="L29" s="31" t="s">
        <v>277</v>
      </c>
      <c r="M29" s="32">
        <v>45286</v>
      </c>
      <c r="N29" s="32">
        <v>45286</v>
      </c>
      <c r="O29" s="63" t="s">
        <v>278</v>
      </c>
      <c r="P29" s="64"/>
      <c r="Q29" s="65">
        <v>829.88</v>
      </c>
      <c r="R29" s="65">
        <v>829.88</v>
      </c>
      <c r="S29" s="35">
        <f>Q29+R29</f>
        <v>1659.76</v>
      </c>
      <c r="T29" s="29"/>
      <c r="U29" s="34"/>
      <c r="V29" s="29">
        <v>1</v>
      </c>
      <c r="W29" s="34">
        <v>72.540000000000006</v>
      </c>
      <c r="X29" s="29">
        <v>1</v>
      </c>
      <c r="Y29" s="36">
        <f t="shared" si="0"/>
        <v>72.540000000000006</v>
      </c>
      <c r="Z29" s="37"/>
      <c r="AA29" s="29" t="s">
        <v>280</v>
      </c>
    </row>
    <row r="30" spans="1:27" ht="54" customHeight="1">
      <c r="A30" s="29">
        <v>520100</v>
      </c>
      <c r="B30" s="29">
        <v>180101</v>
      </c>
      <c r="C30" s="40" t="s">
        <v>163</v>
      </c>
      <c r="D30" s="50" t="s">
        <v>164</v>
      </c>
      <c r="E30" s="29" t="s">
        <v>283</v>
      </c>
      <c r="F30" s="29" t="s">
        <v>167</v>
      </c>
      <c r="G30" s="31"/>
      <c r="H30" s="29" t="s">
        <v>149</v>
      </c>
      <c r="I30" s="29" t="s">
        <v>142</v>
      </c>
      <c r="J30" s="31" t="s">
        <v>144</v>
      </c>
      <c r="K30" s="29" t="s">
        <v>152</v>
      </c>
      <c r="L30" s="31" t="s">
        <v>160</v>
      </c>
      <c r="M30" s="32">
        <v>45315</v>
      </c>
      <c r="N30" s="32">
        <v>45315</v>
      </c>
      <c r="O30" s="32" t="s">
        <v>282</v>
      </c>
      <c r="P30" s="33"/>
      <c r="Q30" s="34">
        <v>998.26</v>
      </c>
      <c r="R30" s="34">
        <v>998.27</v>
      </c>
      <c r="S30" s="35">
        <f>Q30+R30</f>
        <v>1996.53</v>
      </c>
      <c r="T30" s="29"/>
      <c r="U30" s="34"/>
      <c r="V30" s="29">
        <v>1</v>
      </c>
      <c r="W30" s="34">
        <v>105.28</v>
      </c>
      <c r="X30" s="29">
        <v>1</v>
      </c>
      <c r="Y30" s="36">
        <f t="shared" si="0"/>
        <v>105.28</v>
      </c>
      <c r="Z30" s="37"/>
      <c r="AA30" s="29" t="s">
        <v>281</v>
      </c>
    </row>
    <row r="31" spans="1:27">
      <c r="A31" s="29"/>
      <c r="B31" s="39"/>
      <c r="C31" s="40"/>
      <c r="D31" s="29"/>
      <c r="E31" s="29"/>
      <c r="F31" s="29"/>
      <c r="G31" s="31"/>
      <c r="H31" s="29"/>
      <c r="I31" s="29"/>
      <c r="J31" s="31"/>
      <c r="K31" s="29"/>
      <c r="L31" s="31"/>
      <c r="M31" s="32"/>
      <c r="N31" s="32"/>
      <c r="O31" s="32"/>
      <c r="P31" s="34"/>
      <c r="Q31" s="34"/>
      <c r="R31" s="34"/>
      <c r="S31" s="35"/>
      <c r="T31" s="29"/>
      <c r="U31" s="34"/>
      <c r="V31" s="29"/>
      <c r="W31" s="34"/>
      <c r="X31" s="29"/>
      <c r="Y31" s="36"/>
      <c r="Z31" s="37"/>
      <c r="AA31" s="29"/>
    </row>
    <row r="32" spans="1:27">
      <c r="A32" s="29"/>
      <c r="B32" s="39"/>
      <c r="C32" s="40"/>
      <c r="D32" s="29"/>
      <c r="E32" s="29"/>
      <c r="F32" s="29"/>
      <c r="G32" s="31"/>
      <c r="H32" s="29"/>
      <c r="I32" s="29"/>
      <c r="J32" s="31"/>
      <c r="K32" s="29"/>
      <c r="L32" s="31"/>
      <c r="M32" s="32"/>
      <c r="N32" s="32"/>
      <c r="O32" s="32"/>
      <c r="P32" s="34"/>
      <c r="Q32" s="34"/>
      <c r="R32" s="34"/>
      <c r="S32" s="35"/>
      <c r="T32" s="29"/>
      <c r="U32" s="34"/>
      <c r="V32" s="29"/>
      <c r="W32" s="34"/>
      <c r="X32" s="29"/>
      <c r="Y32" s="36"/>
      <c r="Z32" s="37"/>
      <c r="AA32" s="29"/>
    </row>
    <row r="33" spans="1:27">
      <c r="A33" s="29"/>
      <c r="B33" s="39"/>
      <c r="C33" s="40"/>
      <c r="D33" s="29"/>
      <c r="E33" s="29"/>
      <c r="F33" s="29"/>
      <c r="G33" s="31"/>
      <c r="H33" s="29"/>
      <c r="I33" s="29"/>
      <c r="J33" s="31"/>
      <c r="K33" s="29"/>
      <c r="L33" s="31"/>
      <c r="M33" s="32"/>
      <c r="N33" s="32"/>
      <c r="O33" s="32"/>
      <c r="P33" s="34"/>
      <c r="Q33" s="34"/>
      <c r="R33" s="34"/>
      <c r="S33" s="35"/>
      <c r="T33" s="29"/>
      <c r="U33" s="34"/>
      <c r="V33" s="29"/>
      <c r="W33" s="34"/>
      <c r="X33" s="29"/>
      <c r="Y33" s="36"/>
      <c r="Z33" s="37"/>
      <c r="AA33" s="29"/>
    </row>
    <row r="34" spans="1:27">
      <c r="A34" s="29"/>
      <c r="B34" s="29"/>
      <c r="C34" s="40"/>
      <c r="D34" s="29"/>
      <c r="E34" s="29"/>
      <c r="F34" s="29"/>
      <c r="G34" s="30"/>
      <c r="H34" s="29"/>
      <c r="I34" s="29"/>
      <c r="J34" s="31"/>
      <c r="K34" s="29"/>
      <c r="L34" s="38"/>
      <c r="M34" s="32"/>
      <c r="N34" s="32"/>
      <c r="O34" s="32"/>
      <c r="P34" s="34"/>
      <c r="Q34" s="34"/>
      <c r="R34" s="34"/>
      <c r="S34" s="37"/>
      <c r="T34" s="29"/>
      <c r="U34" s="34"/>
      <c r="V34" s="29"/>
      <c r="W34" s="34"/>
      <c r="X34" s="29"/>
      <c r="Y34" s="36"/>
      <c r="Z34" s="37"/>
      <c r="AA34" s="29"/>
    </row>
    <row r="35" spans="1:27">
      <c r="A35" s="18"/>
      <c r="B35" s="5"/>
      <c r="C35" s="19"/>
      <c r="D35" s="20"/>
      <c r="E35" s="20"/>
      <c r="F35" s="53"/>
      <c r="G35" s="21"/>
      <c r="H35" s="21"/>
      <c r="I35" s="21"/>
      <c r="J35" s="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7"/>
    </row>
    <row r="36" spans="1:27" ht="15">
      <c r="A36" s="156" t="s">
        <v>40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57" t="s">
        <v>41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4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58" t="s">
        <v>42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58" t="s">
        <v>43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58" t="s">
        <v>44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58" t="s">
        <v>45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58" t="s">
        <v>46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58" t="s">
        <v>47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58" t="s">
        <v>91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58" t="s">
        <v>92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4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58" t="s">
        <v>93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4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58" t="s">
        <v>94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4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58" t="s">
        <v>95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4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58" t="s">
        <v>96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4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58" t="s">
        <v>97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58" t="s">
        <v>98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4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58" t="s">
        <v>99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4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58" t="s">
        <v>100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58" t="s">
        <v>101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4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58" t="s">
        <v>102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4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58" t="s">
        <v>103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4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58" t="s">
        <v>104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4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58" t="s">
        <v>105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4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58" t="s">
        <v>106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4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58" t="s">
        <v>107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4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58" t="s">
        <v>108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49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58" t="s">
        <v>109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58" t="s">
        <v>110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49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58" t="s">
        <v>111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4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 ht="29.25" customHeight="1">
      <c r="A65" s="158" t="s">
        <v>112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4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</sheetData>
  <mergeCells count="63">
    <mergeCell ref="A1:A3"/>
    <mergeCell ref="B1:AA1"/>
    <mergeCell ref="B2:AA2"/>
    <mergeCell ref="B3:AA3"/>
    <mergeCell ref="C4:AA4"/>
    <mergeCell ref="T5:Y5"/>
    <mergeCell ref="Z5:Z7"/>
    <mergeCell ref="K6:L6"/>
    <mergeCell ref="M6:M7"/>
    <mergeCell ref="N6:N7"/>
    <mergeCell ref="T6:U6"/>
    <mergeCell ref="V6:W6"/>
    <mergeCell ref="A5:B5"/>
    <mergeCell ref="C5:E5"/>
    <mergeCell ref="F5:L5"/>
    <mergeCell ref="M5:S5"/>
    <mergeCell ref="R6:R7"/>
    <mergeCell ref="S6:S7"/>
    <mergeCell ref="AA5:AA7"/>
    <mergeCell ref="A6:A7"/>
    <mergeCell ref="B6:B7"/>
    <mergeCell ref="C6:C7"/>
    <mergeCell ref="D6:D7"/>
    <mergeCell ref="E6:E7"/>
    <mergeCell ref="F6:F7"/>
    <mergeCell ref="G6:G7"/>
    <mergeCell ref="X6:X7"/>
    <mergeCell ref="Y6:Y7"/>
    <mergeCell ref="A36:L36"/>
    <mergeCell ref="A37:L37"/>
    <mergeCell ref="A38:L38"/>
    <mergeCell ref="A39:L39"/>
    <mergeCell ref="P6:P7"/>
    <mergeCell ref="Q6:Q7"/>
    <mergeCell ref="H6:H7"/>
    <mergeCell ref="I6:J6"/>
    <mergeCell ref="O6:O7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64:L64"/>
    <mergeCell ref="A65:L65"/>
    <mergeCell ref="A58:L58"/>
    <mergeCell ref="A59:L59"/>
    <mergeCell ref="A60:L60"/>
    <mergeCell ref="A61:L61"/>
    <mergeCell ref="A62:L62"/>
    <mergeCell ref="A63:L63"/>
  </mergeCells>
  <dataValidations count="2">
    <dataValidation type="list" allowBlank="1" sqref="P9:P34">
      <formula1>#REF!</formula1>
    </dataValidation>
    <dataValidation type="list" allowBlank="1" sqref="H9:H3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5"/>
  <sheetViews>
    <sheetView zoomScaleNormal="100" workbookViewId="0">
      <selection activeCell="B1" sqref="A1:IV4"/>
    </sheetView>
  </sheetViews>
  <sheetFormatPr defaultRowHeight="14.25"/>
  <cols>
    <col min="1" max="1" width="15.875" style="68" customWidth="1"/>
    <col min="2" max="2" width="9" style="68"/>
    <col min="3" max="3" width="41.625" style="68" customWidth="1"/>
    <col min="4" max="4" width="13" style="68" customWidth="1"/>
    <col min="5" max="5" width="38.875" style="68" customWidth="1"/>
    <col min="6" max="6" width="49.25" style="54" customWidth="1"/>
    <col min="7" max="7" width="12.375" style="68" customWidth="1"/>
    <col min="8" max="8" width="12.125" style="68" customWidth="1"/>
    <col min="9" max="11" width="9" style="68"/>
    <col min="12" max="12" width="28.875" style="68" customWidth="1"/>
    <col min="13" max="14" width="13" style="68" customWidth="1"/>
    <col min="15" max="16" width="9" style="68"/>
    <col min="17" max="17" width="11.75" style="68" bestFit="1" customWidth="1"/>
    <col min="18" max="18" width="11" style="68" bestFit="1" customWidth="1"/>
    <col min="19" max="19" width="13.75" style="68" bestFit="1" customWidth="1"/>
    <col min="20" max="20" width="9" style="68"/>
    <col min="21" max="21" width="11.875" style="68" bestFit="1" customWidth="1"/>
    <col min="22" max="22" width="9" style="68"/>
    <col min="23" max="23" width="10.75" style="68" bestFit="1" customWidth="1"/>
    <col min="24" max="24" width="9" style="68"/>
    <col min="25" max="25" width="11.375" style="68" customWidth="1"/>
    <col min="26" max="26" width="13.75" style="68" customWidth="1"/>
    <col min="27" max="27" width="26.75" style="68" customWidth="1"/>
    <col min="28" max="16384" width="9" style="68"/>
  </cols>
  <sheetData>
    <row r="1" spans="1:29" s="101" customFormat="1" ht="21">
      <c r="A1" s="164"/>
      <c r="B1" s="165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02"/>
      <c r="AC1" s="102"/>
    </row>
    <row r="2" spans="1:29" s="101" customFormat="1" ht="21">
      <c r="A2" s="143"/>
      <c r="B2" s="165" t="s">
        <v>552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02"/>
      <c r="AC2" s="102"/>
    </row>
    <row r="3" spans="1:29" s="101" customFormat="1" ht="20.25" customHeight="1">
      <c r="A3" s="143"/>
      <c r="B3" s="165" t="s">
        <v>551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03"/>
      <c r="AC3" s="103"/>
    </row>
    <row r="4" spans="1:29" s="101" customFormat="1" ht="15" customHeight="1">
      <c r="A4" s="104" t="s">
        <v>555</v>
      </c>
      <c r="B4" s="105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03"/>
      <c r="AC4" s="103"/>
    </row>
    <row r="5" spans="1:29" ht="38.25" customHeight="1">
      <c r="A5" s="169" t="s">
        <v>5</v>
      </c>
      <c r="B5" s="170"/>
      <c r="C5" s="169" t="s">
        <v>6</v>
      </c>
      <c r="D5" s="147"/>
      <c r="E5" s="147"/>
      <c r="F5" s="177" t="s">
        <v>7</v>
      </c>
      <c r="G5" s="177"/>
      <c r="H5" s="177"/>
      <c r="I5" s="177"/>
      <c r="J5" s="177"/>
      <c r="K5" s="177"/>
      <c r="L5" s="177"/>
      <c r="M5" s="177"/>
      <c r="N5" s="177"/>
      <c r="O5" s="180" t="s">
        <v>8</v>
      </c>
      <c r="P5" s="180"/>
      <c r="Q5" s="180"/>
      <c r="R5" s="180"/>
      <c r="S5" s="180"/>
      <c r="T5" s="171" t="s">
        <v>9</v>
      </c>
      <c r="U5" s="172"/>
      <c r="V5" s="172"/>
      <c r="W5" s="172"/>
      <c r="X5" s="172"/>
      <c r="Y5" s="173"/>
      <c r="Z5" s="162" t="s">
        <v>69</v>
      </c>
      <c r="AA5" s="162" t="s">
        <v>70</v>
      </c>
    </row>
    <row r="6" spans="1:29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62" t="s">
        <v>71</v>
      </c>
      <c r="G6" s="162" t="s">
        <v>72</v>
      </c>
      <c r="H6" s="162" t="s">
        <v>73</v>
      </c>
      <c r="I6" s="169" t="s">
        <v>20</v>
      </c>
      <c r="J6" s="170"/>
      <c r="K6" s="174" t="s">
        <v>21</v>
      </c>
      <c r="L6" s="147"/>
      <c r="M6" s="175" t="s">
        <v>74</v>
      </c>
      <c r="N6" s="175" t="s">
        <v>75</v>
      </c>
      <c r="O6" s="177" t="s">
        <v>76</v>
      </c>
      <c r="P6" s="177" t="s">
        <v>77</v>
      </c>
      <c r="Q6" s="179" t="s">
        <v>78</v>
      </c>
      <c r="R6" s="179" t="s">
        <v>79</v>
      </c>
      <c r="S6" s="179" t="s">
        <v>80</v>
      </c>
      <c r="T6" s="178" t="s">
        <v>28</v>
      </c>
      <c r="U6" s="149"/>
      <c r="V6" s="155" t="s">
        <v>29</v>
      </c>
      <c r="W6" s="149"/>
      <c r="X6" s="151" t="s">
        <v>81</v>
      </c>
      <c r="Y6" s="154" t="s">
        <v>82</v>
      </c>
      <c r="Z6" s="152"/>
      <c r="AA6" s="163"/>
    </row>
    <row r="7" spans="1:29" ht="66" customHeight="1">
      <c r="A7" s="152"/>
      <c r="B7" s="152"/>
      <c r="C7" s="152"/>
      <c r="D7" s="152"/>
      <c r="E7" s="152"/>
      <c r="F7" s="152"/>
      <c r="G7" s="152"/>
      <c r="H7" s="152"/>
      <c r="I7" s="66" t="s">
        <v>83</v>
      </c>
      <c r="J7" s="66" t="s">
        <v>84</v>
      </c>
      <c r="K7" s="66" t="s">
        <v>85</v>
      </c>
      <c r="L7" s="73" t="s">
        <v>86</v>
      </c>
      <c r="M7" s="176"/>
      <c r="N7" s="176"/>
      <c r="O7" s="176"/>
      <c r="P7" s="176"/>
      <c r="Q7" s="176"/>
      <c r="R7" s="176"/>
      <c r="S7" s="176"/>
      <c r="T7" s="74" t="s">
        <v>87</v>
      </c>
      <c r="U7" s="67" t="s">
        <v>88</v>
      </c>
      <c r="V7" s="66" t="s">
        <v>89</v>
      </c>
      <c r="W7" s="67" t="s">
        <v>90</v>
      </c>
      <c r="X7" s="152"/>
      <c r="Y7" s="152"/>
      <c r="Z7" s="152"/>
      <c r="AA7" s="163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57.75" customHeight="1">
      <c r="A9" s="29">
        <v>520100</v>
      </c>
      <c r="B9" s="29">
        <v>180101</v>
      </c>
      <c r="C9" s="40" t="s">
        <v>153</v>
      </c>
      <c r="D9" s="29" t="s">
        <v>154</v>
      </c>
      <c r="E9" s="29" t="s">
        <v>268</v>
      </c>
      <c r="F9" s="70" t="s">
        <v>286</v>
      </c>
      <c r="G9" s="71"/>
      <c r="H9" s="29" t="s">
        <v>143</v>
      </c>
      <c r="I9" s="29" t="s">
        <v>142</v>
      </c>
      <c r="J9" s="31" t="s">
        <v>144</v>
      </c>
      <c r="K9" s="29" t="s">
        <v>142</v>
      </c>
      <c r="L9" s="31" t="s">
        <v>211</v>
      </c>
      <c r="M9" s="72" t="s">
        <v>284</v>
      </c>
      <c r="N9" s="72" t="s">
        <v>285</v>
      </c>
      <c r="O9" s="71"/>
      <c r="P9" s="71"/>
      <c r="Q9" s="71"/>
      <c r="R9" s="71"/>
      <c r="S9" s="35"/>
      <c r="T9" s="29">
        <v>1</v>
      </c>
      <c r="U9" s="34">
        <v>170.12</v>
      </c>
      <c r="V9" s="29">
        <v>1</v>
      </c>
      <c r="W9" s="34">
        <v>57</v>
      </c>
      <c r="X9" s="29">
        <v>2</v>
      </c>
      <c r="Y9" s="36">
        <f t="shared" ref="Y9:Y30" si="0">(T9*U9)+(V9*W9)</f>
        <v>227.12</v>
      </c>
      <c r="Z9" s="35"/>
      <c r="AA9" s="29" t="s">
        <v>287</v>
      </c>
    </row>
    <row r="10" spans="1:29" ht="32.25" customHeight="1">
      <c r="A10" s="29">
        <v>520100</v>
      </c>
      <c r="B10" s="29">
        <v>180101</v>
      </c>
      <c r="C10" s="40" t="s">
        <v>150</v>
      </c>
      <c r="D10" s="29" t="s">
        <v>151</v>
      </c>
      <c r="E10" s="29" t="s">
        <v>276</v>
      </c>
      <c r="F10" s="70" t="s">
        <v>291</v>
      </c>
      <c r="G10" s="71"/>
      <c r="H10" s="29" t="s">
        <v>143</v>
      </c>
      <c r="I10" s="29" t="s">
        <v>142</v>
      </c>
      <c r="J10" s="31" t="s">
        <v>144</v>
      </c>
      <c r="K10" s="29" t="s">
        <v>288</v>
      </c>
      <c r="L10" s="31" t="s">
        <v>289</v>
      </c>
      <c r="M10" s="75" t="s">
        <v>290</v>
      </c>
      <c r="N10" s="75" t="s">
        <v>290</v>
      </c>
      <c r="O10" s="81"/>
      <c r="P10" s="81"/>
      <c r="Q10" s="81"/>
      <c r="R10" s="81"/>
      <c r="S10" s="35"/>
      <c r="T10" s="29"/>
      <c r="U10" s="34"/>
      <c r="V10" s="29">
        <v>1</v>
      </c>
      <c r="W10" s="34">
        <v>101.8</v>
      </c>
      <c r="X10" s="29">
        <v>1</v>
      </c>
      <c r="Y10" s="36">
        <f t="shared" si="0"/>
        <v>101.8</v>
      </c>
      <c r="Z10" s="35"/>
      <c r="AA10" s="29" t="s">
        <v>294</v>
      </c>
    </row>
    <row r="11" spans="1:29" ht="42.75">
      <c r="A11" s="29">
        <v>520100</v>
      </c>
      <c r="B11" s="29">
        <v>180101</v>
      </c>
      <c r="C11" s="40" t="s">
        <v>145</v>
      </c>
      <c r="D11" s="41">
        <v>444104</v>
      </c>
      <c r="E11" s="29" t="s">
        <v>267</v>
      </c>
      <c r="F11" s="70" t="s">
        <v>292</v>
      </c>
      <c r="G11" s="7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211</v>
      </c>
      <c r="M11" s="72" t="s">
        <v>263</v>
      </c>
      <c r="N11" s="72" t="s">
        <v>263</v>
      </c>
      <c r="O11" s="71"/>
      <c r="P11" s="71"/>
      <c r="Q11" s="71"/>
      <c r="R11" s="71"/>
      <c r="S11" s="35"/>
      <c r="T11" s="29"/>
      <c r="U11" s="34"/>
      <c r="V11" s="29">
        <v>1</v>
      </c>
      <c r="W11" s="34">
        <v>57</v>
      </c>
      <c r="X11" s="29">
        <v>1</v>
      </c>
      <c r="Y11" s="36">
        <f t="shared" si="0"/>
        <v>57</v>
      </c>
      <c r="Z11" s="35"/>
      <c r="AA11" s="29" t="s">
        <v>293</v>
      </c>
    </row>
    <row r="12" spans="1:29" ht="57">
      <c r="A12" s="29">
        <v>520100</v>
      </c>
      <c r="B12" s="29">
        <v>180101</v>
      </c>
      <c r="C12" s="40" t="s">
        <v>173</v>
      </c>
      <c r="D12" s="29" t="s">
        <v>174</v>
      </c>
      <c r="E12" s="50" t="s">
        <v>175</v>
      </c>
      <c r="F12" s="70" t="s">
        <v>295</v>
      </c>
      <c r="G12" s="7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211</v>
      </c>
      <c r="M12" s="72" t="s">
        <v>285</v>
      </c>
      <c r="N12" s="72" t="s">
        <v>285</v>
      </c>
      <c r="O12" s="71"/>
      <c r="P12" s="71"/>
      <c r="Q12" s="71"/>
      <c r="R12" s="71"/>
      <c r="S12" s="35"/>
      <c r="T12" s="29"/>
      <c r="U12" s="34"/>
      <c r="V12" s="29">
        <v>1</v>
      </c>
      <c r="W12" s="34">
        <v>55</v>
      </c>
      <c r="X12" s="29">
        <v>1</v>
      </c>
      <c r="Y12" s="36">
        <f t="shared" si="0"/>
        <v>55</v>
      </c>
      <c r="Z12" s="35"/>
      <c r="AA12" s="29" t="s">
        <v>296</v>
      </c>
    </row>
    <row r="13" spans="1:29" ht="40.5" customHeight="1">
      <c r="A13" s="29">
        <v>520100</v>
      </c>
      <c r="B13" s="29">
        <v>180101</v>
      </c>
      <c r="C13" s="71" t="s">
        <v>297</v>
      </c>
      <c r="D13" s="29" t="s">
        <v>299</v>
      </c>
      <c r="E13" s="76" t="s">
        <v>298</v>
      </c>
      <c r="F13" s="70" t="s">
        <v>300</v>
      </c>
      <c r="G13" s="7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211</v>
      </c>
      <c r="M13" s="72" t="s">
        <v>285</v>
      </c>
      <c r="N13" s="72" t="s">
        <v>285</v>
      </c>
      <c r="O13" s="71"/>
      <c r="P13" s="71"/>
      <c r="Q13" s="71"/>
      <c r="R13" s="71"/>
      <c r="S13" s="35"/>
      <c r="T13" s="29"/>
      <c r="U13" s="34"/>
      <c r="V13" s="29">
        <v>1</v>
      </c>
      <c r="W13" s="34">
        <v>57</v>
      </c>
      <c r="X13" s="29">
        <v>1</v>
      </c>
      <c r="Y13" s="36">
        <f t="shared" si="0"/>
        <v>57</v>
      </c>
      <c r="Z13" s="35"/>
      <c r="AA13" s="29" t="s">
        <v>301</v>
      </c>
    </row>
    <row r="14" spans="1:29" ht="28.5">
      <c r="A14" s="29">
        <v>520100</v>
      </c>
      <c r="B14" s="29">
        <v>180101</v>
      </c>
      <c r="C14" s="62" t="s">
        <v>206</v>
      </c>
      <c r="D14" s="41" t="s">
        <v>204</v>
      </c>
      <c r="E14" s="29" t="s">
        <v>207</v>
      </c>
      <c r="F14" s="70" t="s">
        <v>304</v>
      </c>
      <c r="G14" s="7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211</v>
      </c>
      <c r="M14" s="72" t="s">
        <v>302</v>
      </c>
      <c r="N14" s="72" t="s">
        <v>302</v>
      </c>
      <c r="O14" s="71"/>
      <c r="P14" s="71"/>
      <c r="Q14" s="71"/>
      <c r="R14" s="71"/>
      <c r="S14" s="35"/>
      <c r="T14" s="29"/>
      <c r="U14" s="34"/>
      <c r="V14" s="29">
        <v>1</v>
      </c>
      <c r="W14" s="34">
        <v>57</v>
      </c>
      <c r="X14" s="29">
        <v>1</v>
      </c>
      <c r="Y14" s="36">
        <f t="shared" si="0"/>
        <v>57</v>
      </c>
      <c r="Z14" s="35"/>
      <c r="AA14" s="29" t="s">
        <v>303</v>
      </c>
    </row>
    <row r="15" spans="1:29" ht="28.5">
      <c r="A15" s="29">
        <v>520100</v>
      </c>
      <c r="B15" s="29">
        <v>180101</v>
      </c>
      <c r="C15" s="40" t="s">
        <v>214</v>
      </c>
      <c r="D15" s="29" t="s">
        <v>215</v>
      </c>
      <c r="E15" s="29" t="s">
        <v>216</v>
      </c>
      <c r="F15" s="70" t="s">
        <v>305</v>
      </c>
      <c r="G15" s="7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211</v>
      </c>
      <c r="M15" s="72" t="s">
        <v>302</v>
      </c>
      <c r="N15" s="72" t="s">
        <v>302</v>
      </c>
      <c r="O15" s="71"/>
      <c r="P15" s="71"/>
      <c r="Q15" s="71"/>
      <c r="R15" s="71"/>
      <c r="S15" s="35"/>
      <c r="T15" s="29"/>
      <c r="U15" s="34"/>
      <c r="V15" s="29">
        <v>1</v>
      </c>
      <c r="W15" s="34">
        <v>57</v>
      </c>
      <c r="X15" s="29">
        <v>1</v>
      </c>
      <c r="Y15" s="36">
        <f t="shared" si="0"/>
        <v>57</v>
      </c>
      <c r="Z15" s="35"/>
      <c r="AA15" s="29" t="s">
        <v>306</v>
      </c>
    </row>
    <row r="16" spans="1:29" ht="28.5">
      <c r="A16" s="29">
        <v>520100</v>
      </c>
      <c r="B16" s="29">
        <v>180101</v>
      </c>
      <c r="C16" s="40" t="s">
        <v>157</v>
      </c>
      <c r="D16" s="29" t="s">
        <v>159</v>
      </c>
      <c r="E16" s="29" t="s">
        <v>158</v>
      </c>
      <c r="F16" s="70" t="s">
        <v>307</v>
      </c>
      <c r="G16" s="71"/>
      <c r="H16" s="29" t="s">
        <v>143</v>
      </c>
      <c r="I16" s="29" t="s">
        <v>142</v>
      </c>
      <c r="J16" s="31" t="s">
        <v>144</v>
      </c>
      <c r="K16" s="29" t="s">
        <v>142</v>
      </c>
      <c r="L16" s="31" t="s">
        <v>211</v>
      </c>
      <c r="M16" s="72" t="s">
        <v>285</v>
      </c>
      <c r="N16" s="72" t="s">
        <v>285</v>
      </c>
      <c r="O16" s="71"/>
      <c r="P16" s="71"/>
      <c r="Q16" s="71"/>
      <c r="R16" s="71"/>
      <c r="S16" s="35"/>
      <c r="T16" s="29"/>
      <c r="U16" s="34"/>
      <c r="V16" s="29">
        <v>1</v>
      </c>
      <c r="W16" s="34">
        <v>57</v>
      </c>
      <c r="X16" s="29">
        <v>1</v>
      </c>
      <c r="Y16" s="36">
        <f t="shared" si="0"/>
        <v>57</v>
      </c>
      <c r="Z16" s="35"/>
      <c r="AA16" s="29" t="s">
        <v>308</v>
      </c>
    </row>
    <row r="17" spans="1:27" ht="42.75">
      <c r="A17" s="29">
        <v>520100</v>
      </c>
      <c r="B17" s="29">
        <v>180101</v>
      </c>
      <c r="C17" s="40" t="s">
        <v>153</v>
      </c>
      <c r="D17" s="29" t="s">
        <v>154</v>
      </c>
      <c r="E17" s="29" t="s">
        <v>268</v>
      </c>
      <c r="F17" s="70" t="s">
        <v>309</v>
      </c>
      <c r="G17" s="7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72" t="s">
        <v>310</v>
      </c>
      <c r="N17" s="72" t="s">
        <v>310</v>
      </c>
      <c r="O17" s="71"/>
      <c r="P17" s="71"/>
      <c r="Q17" s="71"/>
      <c r="R17" s="71"/>
      <c r="S17" s="35"/>
      <c r="T17" s="29"/>
      <c r="U17" s="34"/>
      <c r="V17" s="29">
        <v>1</v>
      </c>
      <c r="W17" s="34">
        <v>57</v>
      </c>
      <c r="X17" s="29">
        <v>1</v>
      </c>
      <c r="Y17" s="36">
        <f t="shared" si="0"/>
        <v>57</v>
      </c>
      <c r="Z17" s="35"/>
      <c r="AA17" s="29" t="s">
        <v>311</v>
      </c>
    </row>
    <row r="18" spans="1:27" ht="42.75">
      <c r="A18" s="29">
        <v>520100</v>
      </c>
      <c r="B18" s="29">
        <v>180101</v>
      </c>
      <c r="C18" s="40" t="s">
        <v>235</v>
      </c>
      <c r="D18" s="29" t="s">
        <v>236</v>
      </c>
      <c r="E18" s="29" t="s">
        <v>266</v>
      </c>
      <c r="F18" s="70" t="s">
        <v>315</v>
      </c>
      <c r="G18" s="7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72" t="s">
        <v>312</v>
      </c>
      <c r="N18" s="72" t="s">
        <v>312</v>
      </c>
      <c r="O18" s="71"/>
      <c r="P18" s="71"/>
      <c r="Q18" s="71"/>
      <c r="R18" s="71"/>
      <c r="S18" s="35"/>
      <c r="T18" s="29"/>
      <c r="U18" s="34"/>
      <c r="V18" s="29">
        <v>1</v>
      </c>
      <c r="W18" s="34">
        <v>55</v>
      </c>
      <c r="X18" s="29">
        <v>1</v>
      </c>
      <c r="Y18" s="36">
        <f t="shared" si="0"/>
        <v>55</v>
      </c>
      <c r="Z18" s="35"/>
      <c r="AA18" s="29" t="s">
        <v>313</v>
      </c>
    </row>
    <row r="19" spans="1:27" ht="42.75">
      <c r="A19" s="29">
        <v>520100</v>
      </c>
      <c r="B19" s="29">
        <v>180101</v>
      </c>
      <c r="C19" s="40" t="s">
        <v>235</v>
      </c>
      <c r="D19" s="29" t="s">
        <v>236</v>
      </c>
      <c r="E19" s="29" t="s">
        <v>266</v>
      </c>
      <c r="F19" s="70" t="s">
        <v>314</v>
      </c>
      <c r="G19" s="7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72" t="s">
        <v>263</v>
      </c>
      <c r="N19" s="72" t="s">
        <v>263</v>
      </c>
      <c r="O19" s="71"/>
      <c r="P19" s="71"/>
      <c r="Q19" s="71"/>
      <c r="R19" s="71"/>
      <c r="S19" s="35"/>
      <c r="T19" s="29"/>
      <c r="U19" s="34"/>
      <c r="V19" s="29">
        <v>1</v>
      </c>
      <c r="W19" s="34">
        <v>55</v>
      </c>
      <c r="X19" s="29">
        <v>1</v>
      </c>
      <c r="Y19" s="36">
        <f t="shared" si="0"/>
        <v>55</v>
      </c>
      <c r="Z19" s="35"/>
      <c r="AA19" s="29" t="s">
        <v>316</v>
      </c>
    </row>
    <row r="20" spans="1:27" ht="56.25" customHeight="1">
      <c r="A20" s="29">
        <v>520100</v>
      </c>
      <c r="B20" s="29">
        <v>180101</v>
      </c>
      <c r="C20" s="71" t="s">
        <v>321</v>
      </c>
      <c r="D20" s="29" t="s">
        <v>319</v>
      </c>
      <c r="E20" s="72" t="s">
        <v>320</v>
      </c>
      <c r="F20" s="70" t="s">
        <v>322</v>
      </c>
      <c r="G20" s="7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323</v>
      </c>
      <c r="M20" s="72" t="s">
        <v>317</v>
      </c>
      <c r="N20" s="72" t="s">
        <v>317</v>
      </c>
      <c r="O20" s="71"/>
      <c r="P20" s="71"/>
      <c r="Q20" s="71"/>
      <c r="R20" s="71"/>
      <c r="S20" s="35"/>
      <c r="T20" s="29"/>
      <c r="U20" s="34"/>
      <c r="V20" s="29">
        <v>1</v>
      </c>
      <c r="W20" s="34">
        <v>72.540000000000006</v>
      </c>
      <c r="X20" s="29">
        <v>1</v>
      </c>
      <c r="Y20" s="36">
        <f t="shared" si="0"/>
        <v>72.540000000000006</v>
      </c>
      <c r="Z20" s="35"/>
      <c r="AA20" s="29" t="s">
        <v>318</v>
      </c>
    </row>
    <row r="21" spans="1:27" ht="56.25" customHeight="1">
      <c r="A21" s="29">
        <v>520100</v>
      </c>
      <c r="B21" s="29">
        <v>180101</v>
      </c>
      <c r="C21" s="40" t="s">
        <v>235</v>
      </c>
      <c r="D21" s="29" t="s">
        <v>236</v>
      </c>
      <c r="E21" s="29" t="s">
        <v>266</v>
      </c>
      <c r="F21" s="70" t="s">
        <v>325</v>
      </c>
      <c r="G21" s="7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72" t="s">
        <v>285</v>
      </c>
      <c r="N21" s="72" t="s">
        <v>285</v>
      </c>
      <c r="O21" s="71"/>
      <c r="P21" s="71"/>
      <c r="Q21" s="71"/>
      <c r="R21" s="71"/>
      <c r="S21" s="35"/>
      <c r="T21" s="29"/>
      <c r="U21" s="34"/>
      <c r="V21" s="29">
        <v>1</v>
      </c>
      <c r="W21" s="34">
        <v>55</v>
      </c>
      <c r="X21" s="29">
        <v>1</v>
      </c>
      <c r="Y21" s="36">
        <f t="shared" si="0"/>
        <v>55</v>
      </c>
      <c r="Z21" s="35"/>
      <c r="AA21" s="29" t="s">
        <v>324</v>
      </c>
    </row>
    <row r="22" spans="1:27" ht="56.25" customHeight="1">
      <c r="A22" s="29">
        <v>520100</v>
      </c>
      <c r="B22" s="29">
        <v>180101</v>
      </c>
      <c r="C22" s="40" t="s">
        <v>235</v>
      </c>
      <c r="D22" s="29" t="s">
        <v>236</v>
      </c>
      <c r="E22" s="29" t="s">
        <v>266</v>
      </c>
      <c r="F22" s="70" t="s">
        <v>327</v>
      </c>
      <c r="G22" s="71"/>
      <c r="H22" s="29" t="s">
        <v>143</v>
      </c>
      <c r="I22" s="29" t="s">
        <v>142</v>
      </c>
      <c r="J22" s="31" t="s">
        <v>144</v>
      </c>
      <c r="K22" s="29" t="s">
        <v>142</v>
      </c>
      <c r="L22" s="31" t="s">
        <v>328</v>
      </c>
      <c r="M22" s="72" t="s">
        <v>302</v>
      </c>
      <c r="N22" s="72" t="s">
        <v>302</v>
      </c>
      <c r="O22" s="71"/>
      <c r="P22" s="71"/>
      <c r="Q22" s="71"/>
      <c r="R22" s="71"/>
      <c r="S22" s="35"/>
      <c r="T22" s="29"/>
      <c r="U22" s="34"/>
      <c r="V22" s="29">
        <v>1</v>
      </c>
      <c r="W22" s="34">
        <v>55</v>
      </c>
      <c r="X22" s="29">
        <v>1</v>
      </c>
      <c r="Y22" s="36">
        <f t="shared" si="0"/>
        <v>55</v>
      </c>
      <c r="Z22" s="35"/>
      <c r="AA22" s="29" t="s">
        <v>326</v>
      </c>
    </row>
    <row r="23" spans="1:27" ht="56.25" customHeight="1">
      <c r="A23" s="29">
        <v>520100</v>
      </c>
      <c r="B23" s="29">
        <v>180101</v>
      </c>
      <c r="C23" s="40" t="s">
        <v>235</v>
      </c>
      <c r="D23" s="29" t="s">
        <v>236</v>
      </c>
      <c r="E23" s="29" t="s">
        <v>266</v>
      </c>
      <c r="F23" s="70" t="s">
        <v>330</v>
      </c>
      <c r="G23" s="71"/>
      <c r="H23" s="29" t="s">
        <v>143</v>
      </c>
      <c r="I23" s="29" t="s">
        <v>142</v>
      </c>
      <c r="J23" s="31" t="s">
        <v>144</v>
      </c>
      <c r="K23" s="29" t="s">
        <v>142</v>
      </c>
      <c r="L23" s="31" t="s">
        <v>211</v>
      </c>
      <c r="M23" s="72" t="s">
        <v>331</v>
      </c>
      <c r="N23" s="72" t="s">
        <v>331</v>
      </c>
      <c r="O23" s="71"/>
      <c r="P23" s="71"/>
      <c r="Q23" s="71"/>
      <c r="R23" s="71"/>
      <c r="S23" s="35"/>
      <c r="T23" s="29"/>
      <c r="U23" s="34"/>
      <c r="V23" s="29">
        <v>1</v>
      </c>
      <c r="W23" s="34">
        <v>55</v>
      </c>
      <c r="X23" s="29">
        <v>1</v>
      </c>
      <c r="Y23" s="36">
        <f t="shared" si="0"/>
        <v>55</v>
      </c>
      <c r="Z23" s="35"/>
      <c r="AA23" s="29" t="s">
        <v>329</v>
      </c>
    </row>
    <row r="24" spans="1:27" ht="42.75">
      <c r="A24" s="29">
        <v>520100</v>
      </c>
      <c r="B24" s="29">
        <v>180101</v>
      </c>
      <c r="C24" s="40" t="s">
        <v>235</v>
      </c>
      <c r="D24" s="29" t="s">
        <v>236</v>
      </c>
      <c r="E24" s="29" t="s">
        <v>266</v>
      </c>
      <c r="F24" s="80" t="s">
        <v>333</v>
      </c>
      <c r="G24" s="71"/>
      <c r="H24" s="29" t="s">
        <v>143</v>
      </c>
      <c r="I24" s="29" t="s">
        <v>142</v>
      </c>
      <c r="J24" s="31" t="s">
        <v>144</v>
      </c>
      <c r="K24" s="29" t="s">
        <v>142</v>
      </c>
      <c r="L24" s="31" t="s">
        <v>211</v>
      </c>
      <c r="M24" s="72" t="s">
        <v>310</v>
      </c>
      <c r="N24" s="72" t="s">
        <v>310</v>
      </c>
      <c r="O24" s="71"/>
      <c r="P24" s="71"/>
      <c r="Q24" s="71"/>
      <c r="R24" s="71"/>
      <c r="S24" s="35"/>
      <c r="T24" s="29"/>
      <c r="U24" s="34"/>
      <c r="V24" s="29">
        <v>1</v>
      </c>
      <c r="W24" s="34">
        <v>55</v>
      </c>
      <c r="X24" s="29">
        <v>1</v>
      </c>
      <c r="Y24" s="36">
        <f t="shared" si="0"/>
        <v>55</v>
      </c>
      <c r="Z24" s="35"/>
      <c r="AA24" s="29" t="s">
        <v>332</v>
      </c>
    </row>
    <row r="25" spans="1:27" s="69" customFormat="1" ht="28.5">
      <c r="A25" s="29">
        <v>520100</v>
      </c>
      <c r="B25" s="29">
        <v>180101</v>
      </c>
      <c r="C25" s="40" t="s">
        <v>157</v>
      </c>
      <c r="D25" s="29" t="s">
        <v>159</v>
      </c>
      <c r="E25" s="29" t="s">
        <v>158</v>
      </c>
      <c r="F25" s="80" t="s">
        <v>334</v>
      </c>
      <c r="G25" s="71"/>
      <c r="H25" s="29" t="s">
        <v>143</v>
      </c>
      <c r="I25" s="29" t="s">
        <v>142</v>
      </c>
      <c r="J25" s="31" t="s">
        <v>144</v>
      </c>
      <c r="K25" s="29" t="s">
        <v>142</v>
      </c>
      <c r="L25" s="31" t="s">
        <v>211</v>
      </c>
      <c r="M25" s="72" t="s">
        <v>310</v>
      </c>
      <c r="N25" s="72" t="s">
        <v>310</v>
      </c>
      <c r="O25" s="71"/>
      <c r="P25" s="71"/>
      <c r="Q25" s="71"/>
      <c r="R25" s="71"/>
      <c r="S25" s="35"/>
      <c r="T25" s="29"/>
      <c r="U25" s="34"/>
      <c r="V25" s="29">
        <v>1</v>
      </c>
      <c r="W25" s="34">
        <v>57</v>
      </c>
      <c r="X25" s="29">
        <v>1</v>
      </c>
      <c r="Y25" s="36">
        <f t="shared" si="0"/>
        <v>57</v>
      </c>
      <c r="Z25" s="35"/>
      <c r="AA25" s="29" t="s">
        <v>335</v>
      </c>
    </row>
    <row r="26" spans="1:27" s="69" customFormat="1" ht="42.75">
      <c r="A26" s="29">
        <v>520100</v>
      </c>
      <c r="B26" s="29">
        <v>180101</v>
      </c>
      <c r="C26" s="40" t="s">
        <v>235</v>
      </c>
      <c r="D26" s="29" t="s">
        <v>236</v>
      </c>
      <c r="E26" s="29" t="s">
        <v>266</v>
      </c>
      <c r="F26" s="80" t="s">
        <v>336</v>
      </c>
      <c r="G26" s="7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72" t="s">
        <v>337</v>
      </c>
      <c r="N26" s="72" t="s">
        <v>337</v>
      </c>
      <c r="O26" s="71"/>
      <c r="P26" s="71"/>
      <c r="Q26" s="71"/>
      <c r="R26" s="71"/>
      <c r="S26" s="35"/>
      <c r="T26" s="29"/>
      <c r="U26" s="34"/>
      <c r="V26" s="29">
        <v>1</v>
      </c>
      <c r="W26" s="34">
        <v>55</v>
      </c>
      <c r="X26" s="29">
        <v>1</v>
      </c>
      <c r="Y26" s="36">
        <f t="shared" si="0"/>
        <v>55</v>
      </c>
      <c r="Z26" s="35"/>
      <c r="AA26" s="29" t="s">
        <v>338</v>
      </c>
    </row>
    <row r="27" spans="1:27" s="69" customFormat="1" ht="42.75">
      <c r="A27" s="29">
        <v>520100</v>
      </c>
      <c r="B27" s="29">
        <v>180101</v>
      </c>
      <c r="C27" s="40" t="s">
        <v>235</v>
      </c>
      <c r="D27" s="29" t="s">
        <v>236</v>
      </c>
      <c r="E27" s="29" t="s">
        <v>266</v>
      </c>
      <c r="F27" s="80" t="s">
        <v>339</v>
      </c>
      <c r="G27" s="71"/>
      <c r="H27" s="29" t="s">
        <v>143</v>
      </c>
      <c r="I27" s="29" t="s">
        <v>142</v>
      </c>
      <c r="J27" s="31" t="s">
        <v>144</v>
      </c>
      <c r="K27" s="29" t="s">
        <v>142</v>
      </c>
      <c r="L27" s="31" t="s">
        <v>211</v>
      </c>
      <c r="M27" s="72" t="s">
        <v>340</v>
      </c>
      <c r="N27" s="72" t="s">
        <v>340</v>
      </c>
      <c r="O27" s="71"/>
      <c r="P27" s="71"/>
      <c r="Q27" s="71"/>
      <c r="R27" s="71"/>
      <c r="S27" s="35"/>
      <c r="T27" s="29"/>
      <c r="U27" s="34"/>
      <c r="V27" s="29">
        <v>1</v>
      </c>
      <c r="W27" s="34">
        <v>55</v>
      </c>
      <c r="X27" s="29">
        <v>1</v>
      </c>
      <c r="Y27" s="36">
        <f t="shared" si="0"/>
        <v>55</v>
      </c>
      <c r="Z27" s="35"/>
      <c r="AA27" s="29" t="s">
        <v>341</v>
      </c>
    </row>
    <row r="28" spans="1:27" s="69" customFormat="1" ht="42.75">
      <c r="A28" s="29">
        <v>520100</v>
      </c>
      <c r="B28" s="29">
        <v>180101</v>
      </c>
      <c r="C28" s="40" t="s">
        <v>173</v>
      </c>
      <c r="D28" s="29" t="s">
        <v>174</v>
      </c>
      <c r="E28" s="55" t="s">
        <v>175</v>
      </c>
      <c r="F28" s="80" t="s">
        <v>342</v>
      </c>
      <c r="G28" s="71"/>
      <c r="H28" s="29" t="s">
        <v>143</v>
      </c>
      <c r="I28" s="29" t="s">
        <v>142</v>
      </c>
      <c r="J28" s="31" t="s">
        <v>144</v>
      </c>
      <c r="K28" s="29" t="s">
        <v>142</v>
      </c>
      <c r="L28" s="31" t="s">
        <v>211</v>
      </c>
      <c r="M28" s="72" t="s">
        <v>337</v>
      </c>
      <c r="N28" s="72" t="s">
        <v>337</v>
      </c>
      <c r="O28" s="71"/>
      <c r="P28" s="71"/>
      <c r="Q28" s="71"/>
      <c r="R28" s="71"/>
      <c r="S28" s="35"/>
      <c r="T28" s="29"/>
      <c r="U28" s="34"/>
      <c r="V28" s="29">
        <v>1</v>
      </c>
      <c r="W28" s="34">
        <v>55</v>
      </c>
      <c r="X28" s="29">
        <v>1</v>
      </c>
      <c r="Y28" s="36">
        <f t="shared" si="0"/>
        <v>55</v>
      </c>
      <c r="Z28" s="35"/>
      <c r="AA28" s="29" t="s">
        <v>343</v>
      </c>
    </row>
    <row r="29" spans="1:27" ht="42.75">
      <c r="A29" s="29">
        <v>520100</v>
      </c>
      <c r="B29" s="29">
        <v>180101</v>
      </c>
      <c r="C29" s="40" t="s">
        <v>173</v>
      </c>
      <c r="D29" s="29" t="s">
        <v>174</v>
      </c>
      <c r="E29" s="55" t="s">
        <v>175</v>
      </c>
      <c r="F29" s="70" t="s">
        <v>344</v>
      </c>
      <c r="G29" s="71"/>
      <c r="H29" s="29" t="s">
        <v>143</v>
      </c>
      <c r="I29" s="29" t="s">
        <v>142</v>
      </c>
      <c r="J29" s="31" t="s">
        <v>144</v>
      </c>
      <c r="K29" s="29" t="s">
        <v>142</v>
      </c>
      <c r="L29" s="31" t="s">
        <v>211</v>
      </c>
      <c r="M29" s="72" t="s">
        <v>317</v>
      </c>
      <c r="N29" s="72" t="s">
        <v>317</v>
      </c>
      <c r="O29" s="71"/>
      <c r="P29" s="71"/>
      <c r="Q29" s="71"/>
      <c r="R29" s="71"/>
      <c r="S29" s="35"/>
      <c r="T29" s="29"/>
      <c r="U29" s="34"/>
      <c r="V29" s="29">
        <v>1</v>
      </c>
      <c r="W29" s="34">
        <v>55</v>
      </c>
      <c r="X29" s="29">
        <v>1</v>
      </c>
      <c r="Y29" s="36">
        <f t="shared" si="0"/>
        <v>55</v>
      </c>
      <c r="Z29" s="35"/>
      <c r="AA29" s="29" t="s">
        <v>345</v>
      </c>
    </row>
    <row r="30" spans="1:27" ht="42.75">
      <c r="A30" s="29">
        <v>520100</v>
      </c>
      <c r="B30" s="29">
        <v>180101</v>
      </c>
      <c r="C30" s="40" t="s">
        <v>150</v>
      </c>
      <c r="D30" s="29" t="s">
        <v>151</v>
      </c>
      <c r="E30" s="29" t="s">
        <v>276</v>
      </c>
      <c r="F30" s="80" t="s">
        <v>167</v>
      </c>
      <c r="G30" s="31"/>
      <c r="H30" s="29" t="s">
        <v>149</v>
      </c>
      <c r="I30" s="29" t="s">
        <v>142</v>
      </c>
      <c r="J30" s="31" t="s">
        <v>144</v>
      </c>
      <c r="K30" s="29" t="s">
        <v>152</v>
      </c>
      <c r="L30" s="31" t="s">
        <v>160</v>
      </c>
      <c r="M30" s="32">
        <v>45315</v>
      </c>
      <c r="N30" s="32">
        <v>45315</v>
      </c>
      <c r="O30" s="32" t="s">
        <v>282</v>
      </c>
      <c r="P30" s="33"/>
      <c r="Q30" s="34">
        <v>912.21</v>
      </c>
      <c r="R30" s="34">
        <v>912.22</v>
      </c>
      <c r="S30" s="35">
        <f>Q30+R30</f>
        <v>1824.43</v>
      </c>
      <c r="T30" s="29"/>
      <c r="U30" s="34"/>
      <c r="V30" s="29">
        <v>1</v>
      </c>
      <c r="W30" s="34">
        <v>105.28</v>
      </c>
      <c r="X30" s="29">
        <v>1</v>
      </c>
      <c r="Y30" s="36">
        <f t="shared" si="0"/>
        <v>105.28</v>
      </c>
      <c r="Z30" s="35"/>
      <c r="AA30" s="29" t="s">
        <v>346</v>
      </c>
    </row>
    <row r="31" spans="1:27">
      <c r="A31" s="29"/>
      <c r="B31" s="39"/>
      <c r="C31" s="40"/>
      <c r="D31" s="29"/>
      <c r="E31" s="29"/>
      <c r="F31" s="29"/>
      <c r="G31" s="31"/>
      <c r="H31" s="29"/>
      <c r="I31" s="29"/>
      <c r="J31" s="31"/>
      <c r="K31" s="29"/>
      <c r="L31" s="31"/>
      <c r="M31" s="32"/>
      <c r="N31" s="32"/>
      <c r="O31" s="32"/>
      <c r="P31" s="34"/>
      <c r="Q31" s="34"/>
      <c r="R31" s="34"/>
      <c r="S31" s="35"/>
      <c r="T31" s="29"/>
      <c r="U31" s="34"/>
      <c r="V31" s="29"/>
      <c r="W31" s="34"/>
      <c r="X31" s="29"/>
      <c r="Y31" s="36"/>
      <c r="Z31" s="37"/>
      <c r="AA31" s="29"/>
    </row>
    <row r="32" spans="1:27">
      <c r="A32" s="29"/>
      <c r="B32" s="39"/>
      <c r="C32" s="40"/>
      <c r="D32" s="29"/>
      <c r="E32" s="29"/>
      <c r="F32" s="29"/>
      <c r="G32" s="31"/>
      <c r="H32" s="29"/>
      <c r="I32" s="29"/>
      <c r="J32" s="31"/>
      <c r="K32" s="29"/>
      <c r="L32" s="31"/>
      <c r="M32" s="32"/>
      <c r="N32" s="32"/>
      <c r="O32" s="32"/>
      <c r="P32" s="34"/>
      <c r="Q32" s="34"/>
      <c r="R32" s="34"/>
      <c r="S32" s="35"/>
      <c r="T32" s="29"/>
      <c r="U32" s="34"/>
      <c r="V32" s="29"/>
      <c r="W32" s="34"/>
      <c r="X32" s="29"/>
      <c r="Y32" s="36"/>
      <c r="Z32" s="37"/>
      <c r="AA32" s="29"/>
    </row>
    <row r="33" spans="1:27">
      <c r="A33" s="29"/>
      <c r="B33" s="39"/>
      <c r="C33" s="40"/>
      <c r="D33" s="29"/>
      <c r="E33" s="29"/>
      <c r="F33" s="29"/>
      <c r="G33" s="31"/>
      <c r="H33" s="29"/>
      <c r="I33" s="29"/>
      <c r="J33" s="31"/>
      <c r="K33" s="29"/>
      <c r="L33" s="31"/>
      <c r="M33" s="32"/>
      <c r="N33" s="32"/>
      <c r="O33" s="32"/>
      <c r="P33" s="34"/>
      <c r="Q33" s="34"/>
      <c r="R33" s="34"/>
      <c r="S33" s="35"/>
      <c r="T33" s="29"/>
      <c r="U33" s="34"/>
      <c r="V33" s="29"/>
      <c r="W33" s="34"/>
      <c r="X33" s="29"/>
      <c r="Y33" s="36"/>
      <c r="Z33" s="37"/>
      <c r="AA33" s="29"/>
    </row>
    <row r="34" spans="1:27">
      <c r="A34" s="29"/>
      <c r="B34" s="29"/>
      <c r="C34" s="40"/>
      <c r="D34" s="29"/>
      <c r="E34" s="29"/>
      <c r="F34" s="29"/>
      <c r="G34" s="30"/>
      <c r="H34" s="29"/>
      <c r="I34" s="29"/>
      <c r="J34" s="31"/>
      <c r="K34" s="29"/>
      <c r="L34" s="38"/>
      <c r="M34" s="32"/>
      <c r="N34" s="32"/>
      <c r="O34" s="32"/>
      <c r="P34" s="34"/>
      <c r="Q34" s="34"/>
      <c r="R34" s="34"/>
      <c r="S34" s="37"/>
      <c r="T34" s="29"/>
      <c r="U34" s="34"/>
      <c r="V34" s="29"/>
      <c r="W34" s="34"/>
      <c r="X34" s="29"/>
      <c r="Y34" s="36"/>
      <c r="Z34" s="37"/>
      <c r="AA34" s="29"/>
    </row>
    <row r="35" spans="1:27">
      <c r="A35" s="18"/>
      <c r="B35" s="5"/>
      <c r="C35" s="19"/>
      <c r="D35" s="20"/>
      <c r="E35" s="20"/>
      <c r="F35" s="53"/>
      <c r="G35" s="21"/>
      <c r="H35" s="21"/>
      <c r="I35" s="21"/>
      <c r="J35" s="2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7"/>
    </row>
    <row r="36" spans="1:27" ht="15">
      <c r="A36" s="156" t="s">
        <v>40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57" t="s">
        <v>41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4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58" t="s">
        <v>347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58" t="s">
        <v>43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58" t="s">
        <v>44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58" t="s">
        <v>45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58" t="s">
        <v>46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58" t="s">
        <v>47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58" t="s">
        <v>91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58" t="s">
        <v>92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4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58" t="s">
        <v>93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4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58" t="s">
        <v>94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4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58" t="s">
        <v>95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4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58" t="s">
        <v>96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4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58" t="s">
        <v>97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58" t="s">
        <v>98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4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58" t="s">
        <v>99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4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58" t="s">
        <v>100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58" t="s">
        <v>101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4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58" t="s">
        <v>102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4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58" t="s">
        <v>103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4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58" t="s">
        <v>104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4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58" t="s">
        <v>105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4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58" t="s">
        <v>106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4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58" t="s">
        <v>107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4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58" t="s">
        <v>108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49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58" t="s">
        <v>109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58" t="s">
        <v>110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49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58" t="s">
        <v>111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4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 ht="15.75" customHeight="1">
      <c r="A65" s="158" t="s">
        <v>112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4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</sheetData>
  <mergeCells count="63">
    <mergeCell ref="A1:A3"/>
    <mergeCell ref="B1:AA1"/>
    <mergeCell ref="B2:AA2"/>
    <mergeCell ref="B3:AA3"/>
    <mergeCell ref="C4:AA4"/>
    <mergeCell ref="A64:L64"/>
    <mergeCell ref="A53:L53"/>
    <mergeCell ref="A54:L54"/>
    <mergeCell ref="A55:L55"/>
    <mergeCell ref="A56:L56"/>
    <mergeCell ref="A65:L65"/>
    <mergeCell ref="O5:S5"/>
    <mergeCell ref="F5:N5"/>
    <mergeCell ref="A58:L58"/>
    <mergeCell ref="A59:L59"/>
    <mergeCell ref="A60:L60"/>
    <mergeCell ref="A61:L61"/>
    <mergeCell ref="A62:L62"/>
    <mergeCell ref="A63:L63"/>
    <mergeCell ref="A52:L52"/>
    <mergeCell ref="A57:L57"/>
    <mergeCell ref="A46:L46"/>
    <mergeCell ref="A47:L47"/>
    <mergeCell ref="A48:L48"/>
    <mergeCell ref="A49:L49"/>
    <mergeCell ref="A50:L50"/>
    <mergeCell ref="A51:L51"/>
    <mergeCell ref="A40:L40"/>
    <mergeCell ref="A41:L41"/>
    <mergeCell ref="A42:L42"/>
    <mergeCell ref="A43:L43"/>
    <mergeCell ref="A44:L44"/>
    <mergeCell ref="A45:L45"/>
    <mergeCell ref="X6:X7"/>
    <mergeCell ref="Y6:Y7"/>
    <mergeCell ref="A36:L36"/>
    <mergeCell ref="A37:L37"/>
    <mergeCell ref="A38:L38"/>
    <mergeCell ref="A39:L39"/>
    <mergeCell ref="P6:P7"/>
    <mergeCell ref="Q6:Q7"/>
    <mergeCell ref="R6:R7"/>
    <mergeCell ref="S6:S7"/>
    <mergeCell ref="T6:U6"/>
    <mergeCell ref="V6:W6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T5:Y5"/>
    <mergeCell ref="Z5:Z7"/>
    <mergeCell ref="K6:L6"/>
    <mergeCell ref="M6:M7"/>
    <mergeCell ref="N6:N7"/>
    <mergeCell ref="O6:O7"/>
  </mergeCells>
  <dataValidations count="2">
    <dataValidation type="list" allowBlank="1" sqref="H9:H34">
      <formula1>"SERVIÇO,CURSO,EVENTO,REUNIÃO,OUTROS"</formula1>
    </dataValidation>
    <dataValidation type="list" allowBlank="1" sqref="P30:P34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66"/>
  <sheetViews>
    <sheetView zoomScale="110" zoomScaleNormal="110" workbookViewId="0">
      <selection activeCell="B1" sqref="A1:IV5"/>
    </sheetView>
  </sheetViews>
  <sheetFormatPr defaultRowHeight="14.25"/>
  <cols>
    <col min="1" max="1" width="15.25" style="79" customWidth="1"/>
    <col min="2" max="2" width="12.125" style="79" customWidth="1"/>
    <col min="3" max="3" width="41.625" style="79" customWidth="1"/>
    <col min="4" max="4" width="13" style="79" customWidth="1"/>
    <col min="5" max="5" width="38.875" style="79" customWidth="1"/>
    <col min="6" max="6" width="49.25" style="54" customWidth="1"/>
    <col min="7" max="7" width="12.375" style="79" customWidth="1"/>
    <col min="8" max="8" width="12.125" style="79" customWidth="1"/>
    <col min="9" max="11" width="9" style="79"/>
    <col min="12" max="12" width="28.875" style="79" customWidth="1"/>
    <col min="13" max="14" width="13" style="79" customWidth="1"/>
    <col min="15" max="16" width="9" style="79"/>
    <col min="17" max="18" width="12.75" style="79" bestFit="1" customWidth="1"/>
    <col min="19" max="19" width="13.75" style="79" bestFit="1" customWidth="1"/>
    <col min="20" max="20" width="9" style="79"/>
    <col min="21" max="21" width="11.875" style="79" bestFit="1" customWidth="1"/>
    <col min="22" max="22" width="9" style="79"/>
    <col min="23" max="23" width="10.75" style="79" bestFit="1" customWidth="1"/>
    <col min="24" max="24" width="9" style="79"/>
    <col min="25" max="25" width="11.375" style="79" customWidth="1"/>
    <col min="26" max="26" width="13.75" style="79" customWidth="1"/>
    <col min="27" max="27" width="26.75" style="79" customWidth="1"/>
    <col min="28" max="16384" width="9" style="79"/>
  </cols>
  <sheetData>
    <row r="1" spans="1:29" s="101" customFormat="1" ht="21">
      <c r="A1" s="164"/>
      <c r="B1" s="165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02"/>
      <c r="AC1" s="102"/>
    </row>
    <row r="2" spans="1:29" s="101" customFormat="1" ht="21">
      <c r="A2" s="143"/>
      <c r="B2" s="165" t="s">
        <v>552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02"/>
      <c r="AC2" s="102"/>
    </row>
    <row r="3" spans="1:29" s="101" customFormat="1" ht="20.25" customHeight="1">
      <c r="A3" s="143"/>
      <c r="B3" s="165" t="s">
        <v>551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03"/>
      <c r="AC3" s="103"/>
    </row>
    <row r="4" spans="1:29" s="101" customFormat="1" ht="15" customHeight="1">
      <c r="A4" s="181" t="s">
        <v>556</v>
      </c>
      <c r="B4" s="182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03"/>
      <c r="AC4" s="103"/>
    </row>
    <row r="5" spans="1:29" ht="38.25" customHeight="1">
      <c r="A5" s="169" t="s">
        <v>5</v>
      </c>
      <c r="B5" s="170"/>
      <c r="C5" s="169" t="s">
        <v>6</v>
      </c>
      <c r="D5" s="147"/>
      <c r="E5" s="147"/>
      <c r="F5" s="177" t="s">
        <v>7</v>
      </c>
      <c r="G5" s="177"/>
      <c r="H5" s="177"/>
      <c r="I5" s="177"/>
      <c r="J5" s="177"/>
      <c r="K5" s="177"/>
      <c r="L5" s="177"/>
      <c r="M5" s="177"/>
      <c r="N5" s="177"/>
      <c r="O5" s="180" t="s">
        <v>8</v>
      </c>
      <c r="P5" s="180"/>
      <c r="Q5" s="180"/>
      <c r="R5" s="180"/>
      <c r="S5" s="180"/>
      <c r="T5" s="171" t="s">
        <v>9</v>
      </c>
      <c r="U5" s="172"/>
      <c r="V5" s="172"/>
      <c r="W5" s="172"/>
      <c r="X5" s="172"/>
      <c r="Y5" s="173"/>
      <c r="Z5" s="162" t="s">
        <v>69</v>
      </c>
      <c r="AA5" s="162" t="s">
        <v>70</v>
      </c>
    </row>
    <row r="6" spans="1:29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62" t="s">
        <v>71</v>
      </c>
      <c r="G6" s="162" t="s">
        <v>72</v>
      </c>
      <c r="H6" s="162" t="s">
        <v>73</v>
      </c>
      <c r="I6" s="169" t="s">
        <v>20</v>
      </c>
      <c r="J6" s="170"/>
      <c r="K6" s="174" t="s">
        <v>21</v>
      </c>
      <c r="L6" s="147"/>
      <c r="M6" s="175" t="s">
        <v>74</v>
      </c>
      <c r="N6" s="175" t="s">
        <v>75</v>
      </c>
      <c r="O6" s="177" t="s">
        <v>76</v>
      </c>
      <c r="P6" s="177" t="s">
        <v>77</v>
      </c>
      <c r="Q6" s="179" t="s">
        <v>78</v>
      </c>
      <c r="R6" s="179" t="s">
        <v>79</v>
      </c>
      <c r="S6" s="179" t="s">
        <v>80</v>
      </c>
      <c r="T6" s="178" t="s">
        <v>28</v>
      </c>
      <c r="U6" s="149"/>
      <c r="V6" s="155" t="s">
        <v>29</v>
      </c>
      <c r="W6" s="149"/>
      <c r="X6" s="151" t="s">
        <v>81</v>
      </c>
      <c r="Y6" s="154" t="s">
        <v>82</v>
      </c>
      <c r="Z6" s="152"/>
      <c r="AA6" s="163"/>
    </row>
    <row r="7" spans="1:29" ht="66" customHeight="1">
      <c r="A7" s="152"/>
      <c r="B7" s="152"/>
      <c r="C7" s="152"/>
      <c r="D7" s="152"/>
      <c r="E7" s="152"/>
      <c r="F7" s="152"/>
      <c r="G7" s="152"/>
      <c r="H7" s="152"/>
      <c r="I7" s="77" t="s">
        <v>83</v>
      </c>
      <c r="J7" s="77" t="s">
        <v>84</v>
      </c>
      <c r="K7" s="77" t="s">
        <v>85</v>
      </c>
      <c r="L7" s="73" t="s">
        <v>86</v>
      </c>
      <c r="M7" s="176"/>
      <c r="N7" s="176"/>
      <c r="O7" s="176"/>
      <c r="P7" s="176"/>
      <c r="Q7" s="176"/>
      <c r="R7" s="176"/>
      <c r="S7" s="176"/>
      <c r="T7" s="74" t="s">
        <v>87</v>
      </c>
      <c r="U7" s="78" t="s">
        <v>88</v>
      </c>
      <c r="V7" s="77" t="s">
        <v>89</v>
      </c>
      <c r="W7" s="78" t="s">
        <v>90</v>
      </c>
      <c r="X7" s="152"/>
      <c r="Y7" s="152"/>
      <c r="Z7" s="152"/>
      <c r="AA7" s="163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57.75" customHeight="1">
      <c r="A9" s="29">
        <v>520100</v>
      </c>
      <c r="B9" s="29">
        <v>180101</v>
      </c>
      <c r="C9" s="40" t="s">
        <v>150</v>
      </c>
      <c r="D9" s="29" t="s">
        <v>151</v>
      </c>
      <c r="E9" s="29" t="s">
        <v>276</v>
      </c>
      <c r="F9" s="70" t="s">
        <v>348</v>
      </c>
      <c r="G9" s="71"/>
      <c r="H9" s="29" t="s">
        <v>7</v>
      </c>
      <c r="I9" s="29" t="s">
        <v>142</v>
      </c>
      <c r="J9" s="31" t="s">
        <v>144</v>
      </c>
      <c r="K9" s="29" t="s">
        <v>142</v>
      </c>
      <c r="L9" s="31" t="s">
        <v>352</v>
      </c>
      <c r="M9" s="75">
        <v>45377</v>
      </c>
      <c r="N9" s="75">
        <v>45377</v>
      </c>
      <c r="O9" s="71"/>
      <c r="P9" s="71"/>
      <c r="Q9" s="86"/>
      <c r="R9" s="86"/>
      <c r="S9" s="35">
        <f>Q9+R9</f>
        <v>0</v>
      </c>
      <c r="T9" s="29"/>
      <c r="U9" s="34"/>
      <c r="V9" s="29">
        <v>1</v>
      </c>
      <c r="W9" s="34">
        <v>72.540000000000006</v>
      </c>
      <c r="X9" s="29">
        <v>1</v>
      </c>
      <c r="Y9" s="36">
        <f t="shared" ref="Y9:Y15" si="0">(T9*U9)+(V9*W9)</f>
        <v>72.540000000000006</v>
      </c>
      <c r="Z9" s="35"/>
      <c r="AA9" s="29" t="s">
        <v>349</v>
      </c>
    </row>
    <row r="10" spans="1:29" ht="57.75" customHeight="1">
      <c r="A10" s="29">
        <v>520100</v>
      </c>
      <c r="B10" s="29">
        <v>180101</v>
      </c>
      <c r="C10" s="40" t="s">
        <v>235</v>
      </c>
      <c r="D10" s="29" t="s">
        <v>236</v>
      </c>
      <c r="E10" s="29" t="s">
        <v>266</v>
      </c>
      <c r="F10" s="70" t="s">
        <v>350</v>
      </c>
      <c r="G10" s="71"/>
      <c r="H10" s="29" t="s">
        <v>143</v>
      </c>
      <c r="I10" s="29" t="s">
        <v>142</v>
      </c>
      <c r="J10" s="31" t="s">
        <v>144</v>
      </c>
      <c r="K10" s="29" t="s">
        <v>142</v>
      </c>
      <c r="L10" s="31" t="s">
        <v>211</v>
      </c>
      <c r="M10" s="75" t="s">
        <v>351</v>
      </c>
      <c r="N10" s="75" t="s">
        <v>351</v>
      </c>
      <c r="O10" s="71"/>
      <c r="P10" s="71"/>
      <c r="Q10" s="86"/>
      <c r="R10" s="86"/>
      <c r="S10" s="35">
        <f t="shared" ref="S10:S35" si="1">Q10+R10</f>
        <v>0</v>
      </c>
      <c r="T10" s="29"/>
      <c r="U10" s="34"/>
      <c r="V10" s="29">
        <v>1</v>
      </c>
      <c r="W10" s="34">
        <v>55</v>
      </c>
      <c r="X10" s="29">
        <v>1</v>
      </c>
      <c r="Y10" s="36">
        <f t="shared" si="0"/>
        <v>55</v>
      </c>
      <c r="Z10" s="35"/>
      <c r="AA10" s="29" t="s">
        <v>353</v>
      </c>
    </row>
    <row r="11" spans="1:29" ht="57.75" customHeight="1">
      <c r="A11" s="29">
        <v>520100</v>
      </c>
      <c r="B11" s="29">
        <v>180101</v>
      </c>
      <c r="C11" s="40" t="s">
        <v>214</v>
      </c>
      <c r="D11" s="29" t="s">
        <v>215</v>
      </c>
      <c r="E11" s="29" t="s">
        <v>216</v>
      </c>
      <c r="F11" s="70" t="s">
        <v>354</v>
      </c>
      <c r="G11" s="71"/>
      <c r="H11" s="29" t="s">
        <v>143</v>
      </c>
      <c r="I11" s="29" t="s">
        <v>142</v>
      </c>
      <c r="J11" s="31" t="s">
        <v>144</v>
      </c>
      <c r="K11" s="29" t="s">
        <v>142</v>
      </c>
      <c r="L11" s="31" t="s">
        <v>211</v>
      </c>
      <c r="M11" s="75" t="s">
        <v>355</v>
      </c>
      <c r="N11" s="75" t="s">
        <v>355</v>
      </c>
      <c r="O11" s="71"/>
      <c r="P11" s="71"/>
      <c r="Q11" s="86"/>
      <c r="R11" s="86"/>
      <c r="S11" s="35">
        <f t="shared" si="1"/>
        <v>0</v>
      </c>
      <c r="T11" s="29"/>
      <c r="U11" s="34"/>
      <c r="V11" s="29">
        <v>1</v>
      </c>
      <c r="W11" s="34">
        <v>57</v>
      </c>
      <c r="X11" s="29">
        <v>1</v>
      </c>
      <c r="Y11" s="36">
        <f t="shared" si="0"/>
        <v>57</v>
      </c>
      <c r="Z11" s="35"/>
      <c r="AA11" s="29" t="s">
        <v>359</v>
      </c>
    </row>
    <row r="12" spans="1:29" ht="57.75" customHeight="1">
      <c r="A12" s="29">
        <v>520100</v>
      </c>
      <c r="B12" s="29">
        <v>180101</v>
      </c>
      <c r="C12" s="40" t="s">
        <v>356</v>
      </c>
      <c r="D12" s="29" t="s">
        <v>376</v>
      </c>
      <c r="E12" s="29" t="s">
        <v>358</v>
      </c>
      <c r="F12" s="70" t="s">
        <v>357</v>
      </c>
      <c r="G12" s="71"/>
      <c r="H12" s="29" t="s">
        <v>143</v>
      </c>
      <c r="I12" s="29" t="s">
        <v>142</v>
      </c>
      <c r="J12" s="31" t="s">
        <v>144</v>
      </c>
      <c r="K12" s="29" t="s">
        <v>142</v>
      </c>
      <c r="L12" s="31" t="s">
        <v>211</v>
      </c>
      <c r="M12" s="75" t="s">
        <v>355</v>
      </c>
      <c r="N12" s="75" t="s">
        <v>355</v>
      </c>
      <c r="O12" s="71"/>
      <c r="P12" s="71"/>
      <c r="Q12" s="86"/>
      <c r="R12" s="86"/>
      <c r="S12" s="35">
        <f t="shared" si="1"/>
        <v>0</v>
      </c>
      <c r="T12" s="29"/>
      <c r="U12" s="34"/>
      <c r="V12" s="29">
        <v>1</v>
      </c>
      <c r="W12" s="34">
        <v>55</v>
      </c>
      <c r="X12" s="29">
        <v>1</v>
      </c>
      <c r="Y12" s="36">
        <f t="shared" si="0"/>
        <v>55</v>
      </c>
      <c r="Z12" s="35"/>
      <c r="AA12" s="29" t="s">
        <v>360</v>
      </c>
    </row>
    <row r="13" spans="1:29" ht="57.75" customHeight="1">
      <c r="A13" s="29">
        <v>520100</v>
      </c>
      <c r="B13" s="29">
        <v>180101</v>
      </c>
      <c r="C13" s="40" t="s">
        <v>145</v>
      </c>
      <c r="D13" s="41">
        <v>444104</v>
      </c>
      <c r="E13" s="29" t="s">
        <v>267</v>
      </c>
      <c r="F13" s="70" t="s">
        <v>362</v>
      </c>
      <c r="G13" s="71"/>
      <c r="H13" s="29" t="s">
        <v>143</v>
      </c>
      <c r="I13" s="29" t="s">
        <v>142</v>
      </c>
      <c r="J13" s="31" t="s">
        <v>144</v>
      </c>
      <c r="K13" s="29" t="s">
        <v>142</v>
      </c>
      <c r="L13" s="31" t="s">
        <v>211</v>
      </c>
      <c r="M13" s="75">
        <v>45365</v>
      </c>
      <c r="N13" s="75">
        <v>45365</v>
      </c>
      <c r="O13" s="71"/>
      <c r="P13" s="71"/>
      <c r="Q13" s="86"/>
      <c r="R13" s="86"/>
      <c r="S13" s="35">
        <f t="shared" si="1"/>
        <v>0</v>
      </c>
      <c r="T13" s="29"/>
      <c r="U13" s="34"/>
      <c r="V13" s="29">
        <v>1</v>
      </c>
      <c r="W13" s="34">
        <v>57</v>
      </c>
      <c r="X13" s="29">
        <v>1</v>
      </c>
      <c r="Y13" s="36">
        <f t="shared" si="0"/>
        <v>57</v>
      </c>
      <c r="Z13" s="35"/>
      <c r="AA13" s="29" t="s">
        <v>361</v>
      </c>
    </row>
    <row r="14" spans="1:29" ht="57.75" customHeight="1">
      <c r="A14" s="29">
        <v>520100</v>
      </c>
      <c r="B14" s="29">
        <v>180101</v>
      </c>
      <c r="C14" s="40" t="s">
        <v>145</v>
      </c>
      <c r="D14" s="41">
        <v>444104</v>
      </c>
      <c r="E14" s="29" t="s">
        <v>267</v>
      </c>
      <c r="F14" s="70" t="s">
        <v>364</v>
      </c>
      <c r="G14" s="71"/>
      <c r="H14" s="29" t="s">
        <v>143</v>
      </c>
      <c r="I14" s="29" t="s">
        <v>142</v>
      </c>
      <c r="J14" s="31" t="s">
        <v>144</v>
      </c>
      <c r="K14" s="29" t="s">
        <v>142</v>
      </c>
      <c r="L14" s="31" t="s">
        <v>211</v>
      </c>
      <c r="M14" s="75">
        <v>45372</v>
      </c>
      <c r="N14" s="75">
        <v>45372</v>
      </c>
      <c r="O14" s="71"/>
      <c r="P14" s="71"/>
      <c r="Q14" s="86"/>
      <c r="R14" s="86"/>
      <c r="S14" s="35">
        <f t="shared" si="1"/>
        <v>0</v>
      </c>
      <c r="T14" s="29"/>
      <c r="U14" s="34"/>
      <c r="V14" s="29">
        <v>1</v>
      </c>
      <c r="W14" s="34">
        <v>57</v>
      </c>
      <c r="X14" s="29">
        <v>1</v>
      </c>
      <c r="Y14" s="36">
        <f t="shared" si="0"/>
        <v>57</v>
      </c>
      <c r="Z14" s="35"/>
      <c r="AA14" s="29" t="s">
        <v>363</v>
      </c>
    </row>
    <row r="15" spans="1:29" ht="57.75" customHeight="1">
      <c r="A15" s="29">
        <v>520100</v>
      </c>
      <c r="B15" s="29">
        <v>180101</v>
      </c>
      <c r="C15" s="40" t="s">
        <v>235</v>
      </c>
      <c r="D15" s="29" t="s">
        <v>236</v>
      </c>
      <c r="E15" s="29" t="s">
        <v>266</v>
      </c>
      <c r="F15" s="70" t="s">
        <v>365</v>
      </c>
      <c r="G15" s="71"/>
      <c r="H15" s="29" t="s">
        <v>143</v>
      </c>
      <c r="I15" s="29" t="s">
        <v>142</v>
      </c>
      <c r="J15" s="31" t="s">
        <v>144</v>
      </c>
      <c r="K15" s="29" t="s">
        <v>142</v>
      </c>
      <c r="L15" s="31" t="s">
        <v>211</v>
      </c>
      <c r="M15" s="75">
        <v>45377</v>
      </c>
      <c r="N15" s="75">
        <v>45377</v>
      </c>
      <c r="O15" s="71"/>
      <c r="P15" s="71"/>
      <c r="Q15" s="86"/>
      <c r="R15" s="86"/>
      <c r="S15" s="35">
        <f t="shared" si="1"/>
        <v>0</v>
      </c>
      <c r="T15" s="29"/>
      <c r="U15" s="34"/>
      <c r="V15" s="29">
        <v>1</v>
      </c>
      <c r="W15" s="34">
        <v>55</v>
      </c>
      <c r="X15" s="29">
        <v>1</v>
      </c>
      <c r="Y15" s="36">
        <f t="shared" si="0"/>
        <v>55</v>
      </c>
      <c r="Z15" s="35"/>
      <c r="AA15" s="29" t="s">
        <v>366</v>
      </c>
    </row>
    <row r="16" spans="1:29" ht="57.75" customHeight="1">
      <c r="A16" s="29">
        <v>520100</v>
      </c>
      <c r="B16" s="29">
        <v>180101</v>
      </c>
      <c r="C16" s="62" t="s">
        <v>206</v>
      </c>
      <c r="D16" s="41" t="s">
        <v>204</v>
      </c>
      <c r="E16" s="29" t="s">
        <v>207</v>
      </c>
      <c r="F16" s="70" t="s">
        <v>367</v>
      </c>
      <c r="G16" s="71"/>
      <c r="H16" s="29" t="s">
        <v>143</v>
      </c>
      <c r="I16" s="29" t="s">
        <v>142</v>
      </c>
      <c r="J16" s="31" t="s">
        <v>144</v>
      </c>
      <c r="K16" s="29" t="s">
        <v>142</v>
      </c>
      <c r="L16" s="31" t="s">
        <v>211</v>
      </c>
      <c r="M16" s="75">
        <v>45377</v>
      </c>
      <c r="N16" s="75">
        <v>45377</v>
      </c>
      <c r="O16" s="71"/>
      <c r="P16" s="71"/>
      <c r="Q16" s="86"/>
      <c r="R16" s="86"/>
      <c r="S16" s="35">
        <f t="shared" si="1"/>
        <v>0</v>
      </c>
      <c r="T16" s="29"/>
      <c r="U16" s="34"/>
      <c r="V16" s="29">
        <v>1</v>
      </c>
      <c r="W16" s="34">
        <v>57</v>
      </c>
      <c r="X16" s="29">
        <v>1</v>
      </c>
      <c r="Y16" s="36">
        <f t="shared" ref="Y16:Y35" si="2">(T16*U16)+(V16*W16)</f>
        <v>57</v>
      </c>
      <c r="Z16" s="35"/>
      <c r="AA16" s="29" t="s">
        <v>368</v>
      </c>
    </row>
    <row r="17" spans="1:27" ht="57.75" customHeight="1">
      <c r="A17" s="29">
        <v>520100</v>
      </c>
      <c r="B17" s="29">
        <v>180101</v>
      </c>
      <c r="C17" s="40" t="s">
        <v>145</v>
      </c>
      <c r="D17" s="41">
        <v>444104</v>
      </c>
      <c r="E17" s="29" t="s">
        <v>267</v>
      </c>
      <c r="F17" s="70" t="s">
        <v>369</v>
      </c>
      <c r="G17" s="7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75">
        <v>45377</v>
      </c>
      <c r="N17" s="75">
        <v>45377</v>
      </c>
      <c r="O17" s="71"/>
      <c r="P17" s="71"/>
      <c r="Q17" s="86"/>
      <c r="R17" s="86"/>
      <c r="S17" s="35">
        <f t="shared" si="1"/>
        <v>0</v>
      </c>
      <c r="T17" s="29"/>
      <c r="U17" s="34"/>
      <c r="V17" s="29">
        <v>1</v>
      </c>
      <c r="W17" s="34">
        <v>57</v>
      </c>
      <c r="X17" s="29">
        <v>1</v>
      </c>
      <c r="Y17" s="36">
        <f t="shared" si="2"/>
        <v>57</v>
      </c>
      <c r="Z17" s="35"/>
      <c r="AA17" s="29" t="s">
        <v>370</v>
      </c>
    </row>
    <row r="18" spans="1:27" ht="57.75" customHeight="1">
      <c r="A18" s="29">
        <v>520100</v>
      </c>
      <c r="B18" s="29">
        <v>180101</v>
      </c>
      <c r="C18" s="40" t="s">
        <v>356</v>
      </c>
      <c r="D18" s="29" t="s">
        <v>376</v>
      </c>
      <c r="E18" s="29" t="s">
        <v>358</v>
      </c>
      <c r="F18" s="70" t="s">
        <v>371</v>
      </c>
      <c r="G18" s="7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75">
        <v>45377</v>
      </c>
      <c r="N18" s="75">
        <v>45377</v>
      </c>
      <c r="O18" s="71"/>
      <c r="P18" s="71"/>
      <c r="Q18" s="86"/>
      <c r="R18" s="86"/>
      <c r="S18" s="35">
        <f t="shared" si="1"/>
        <v>0</v>
      </c>
      <c r="T18" s="29"/>
      <c r="U18" s="34"/>
      <c r="V18" s="29">
        <v>1</v>
      </c>
      <c r="W18" s="34">
        <v>55</v>
      </c>
      <c r="X18" s="29">
        <v>1</v>
      </c>
      <c r="Y18" s="36">
        <f t="shared" si="2"/>
        <v>55</v>
      </c>
      <c r="Z18" s="35"/>
      <c r="AA18" s="29" t="s">
        <v>372</v>
      </c>
    </row>
    <row r="19" spans="1:27" ht="57.75" customHeight="1">
      <c r="A19" s="29">
        <v>520100</v>
      </c>
      <c r="B19" s="29">
        <v>180101</v>
      </c>
      <c r="C19" s="40" t="s">
        <v>375</v>
      </c>
      <c r="D19" s="29" t="s">
        <v>377</v>
      </c>
      <c r="E19" s="29" t="s">
        <v>378</v>
      </c>
      <c r="F19" s="70" t="s">
        <v>374</v>
      </c>
      <c r="G19" s="7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75">
        <v>45373</v>
      </c>
      <c r="N19" s="75">
        <v>45373</v>
      </c>
      <c r="O19" s="71"/>
      <c r="P19" s="71"/>
      <c r="Q19" s="86"/>
      <c r="R19" s="86"/>
      <c r="S19" s="35">
        <f t="shared" si="1"/>
        <v>0</v>
      </c>
      <c r="T19" s="29"/>
      <c r="U19" s="34"/>
      <c r="V19" s="29">
        <v>1</v>
      </c>
      <c r="W19" s="34">
        <v>57</v>
      </c>
      <c r="X19" s="29">
        <v>1</v>
      </c>
      <c r="Y19" s="36">
        <f t="shared" si="2"/>
        <v>57</v>
      </c>
      <c r="Z19" s="35"/>
      <c r="AA19" s="29" t="s">
        <v>373</v>
      </c>
    </row>
    <row r="20" spans="1:27" ht="57.75" customHeight="1">
      <c r="A20" s="29">
        <v>520100</v>
      </c>
      <c r="B20" s="29">
        <v>180101</v>
      </c>
      <c r="C20" s="62" t="s">
        <v>206</v>
      </c>
      <c r="D20" s="41" t="s">
        <v>204</v>
      </c>
      <c r="E20" s="29" t="s">
        <v>207</v>
      </c>
      <c r="F20" s="70" t="s">
        <v>380</v>
      </c>
      <c r="G20" s="7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211</v>
      </c>
      <c r="M20" s="75" t="s">
        <v>355</v>
      </c>
      <c r="N20" s="75" t="s">
        <v>355</v>
      </c>
      <c r="O20" s="71"/>
      <c r="P20" s="71"/>
      <c r="Q20" s="86"/>
      <c r="R20" s="86"/>
      <c r="S20" s="35">
        <f t="shared" si="1"/>
        <v>0</v>
      </c>
      <c r="T20" s="29"/>
      <c r="U20" s="34"/>
      <c r="V20" s="29">
        <v>1</v>
      </c>
      <c r="W20" s="34">
        <v>57</v>
      </c>
      <c r="X20" s="29">
        <v>1</v>
      </c>
      <c r="Y20" s="36">
        <f t="shared" si="2"/>
        <v>57</v>
      </c>
      <c r="Z20" s="35"/>
      <c r="AA20" s="29" t="s">
        <v>379</v>
      </c>
    </row>
    <row r="21" spans="1:27" ht="57.75" customHeight="1">
      <c r="A21" s="29">
        <v>520100</v>
      </c>
      <c r="B21" s="29">
        <v>180101</v>
      </c>
      <c r="C21" s="40" t="s">
        <v>356</v>
      </c>
      <c r="D21" s="29" t="s">
        <v>376</v>
      </c>
      <c r="E21" s="29" t="s">
        <v>358</v>
      </c>
      <c r="F21" s="70" t="s">
        <v>382</v>
      </c>
      <c r="G21" s="7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75">
        <v>45372</v>
      </c>
      <c r="N21" s="75">
        <v>45372</v>
      </c>
      <c r="O21" s="71"/>
      <c r="P21" s="71"/>
      <c r="Q21" s="86"/>
      <c r="R21" s="86"/>
      <c r="S21" s="35">
        <f t="shared" si="1"/>
        <v>0</v>
      </c>
      <c r="T21" s="29"/>
      <c r="U21" s="34"/>
      <c r="V21" s="29">
        <v>1</v>
      </c>
      <c r="W21" s="34">
        <v>55</v>
      </c>
      <c r="X21" s="29">
        <v>1</v>
      </c>
      <c r="Y21" s="36">
        <f t="shared" si="2"/>
        <v>55</v>
      </c>
      <c r="Z21" s="35"/>
      <c r="AA21" s="29" t="s">
        <v>381</v>
      </c>
    </row>
    <row r="22" spans="1:27" ht="57.75" customHeight="1">
      <c r="A22" s="29">
        <v>520100</v>
      </c>
      <c r="B22" s="29">
        <v>180101</v>
      </c>
      <c r="C22" s="62" t="s">
        <v>206</v>
      </c>
      <c r="D22" s="41" t="s">
        <v>204</v>
      </c>
      <c r="E22" s="29" t="s">
        <v>207</v>
      </c>
      <c r="F22" s="70" t="s">
        <v>383</v>
      </c>
      <c r="G22" s="71"/>
      <c r="H22" s="29" t="s">
        <v>143</v>
      </c>
      <c r="I22" s="29" t="s">
        <v>142</v>
      </c>
      <c r="J22" s="31" t="s">
        <v>144</v>
      </c>
      <c r="K22" s="29" t="s">
        <v>142</v>
      </c>
      <c r="L22" s="31" t="s">
        <v>211</v>
      </c>
      <c r="M22" s="75">
        <v>45372</v>
      </c>
      <c r="N22" s="75">
        <v>45372</v>
      </c>
      <c r="O22" s="71"/>
      <c r="P22" s="71"/>
      <c r="Q22" s="86"/>
      <c r="R22" s="86"/>
      <c r="S22" s="35">
        <f t="shared" si="1"/>
        <v>0</v>
      </c>
      <c r="T22" s="29"/>
      <c r="U22" s="34"/>
      <c r="V22" s="29">
        <v>1</v>
      </c>
      <c r="W22" s="34">
        <v>57</v>
      </c>
      <c r="X22" s="29">
        <v>1</v>
      </c>
      <c r="Y22" s="36">
        <f t="shared" si="2"/>
        <v>57</v>
      </c>
      <c r="Z22" s="35"/>
      <c r="AA22" s="29" t="s">
        <v>385</v>
      </c>
    </row>
    <row r="23" spans="1:27" ht="86.25" customHeight="1">
      <c r="A23" s="29">
        <v>520100</v>
      </c>
      <c r="B23" s="29">
        <v>180101</v>
      </c>
      <c r="C23" s="40" t="s">
        <v>153</v>
      </c>
      <c r="D23" s="29" t="s">
        <v>154</v>
      </c>
      <c r="E23" s="29" t="s">
        <v>268</v>
      </c>
      <c r="F23" s="70" t="s">
        <v>386</v>
      </c>
      <c r="G23" s="71"/>
      <c r="H23" s="29" t="s">
        <v>143</v>
      </c>
      <c r="I23" s="29" t="s">
        <v>142</v>
      </c>
      <c r="J23" s="31" t="s">
        <v>144</v>
      </c>
      <c r="K23" s="29" t="s">
        <v>142</v>
      </c>
      <c r="L23" s="31" t="s">
        <v>262</v>
      </c>
      <c r="M23" s="75">
        <v>45389</v>
      </c>
      <c r="N23" s="75">
        <v>45391</v>
      </c>
      <c r="O23" s="71"/>
      <c r="P23" s="71"/>
      <c r="Q23" s="86"/>
      <c r="R23" s="86"/>
      <c r="S23" s="35">
        <f t="shared" si="1"/>
        <v>0</v>
      </c>
      <c r="T23" s="29">
        <v>2</v>
      </c>
      <c r="U23" s="34">
        <v>170.12</v>
      </c>
      <c r="V23" s="29">
        <v>1</v>
      </c>
      <c r="W23" s="34">
        <v>57</v>
      </c>
      <c r="X23" s="29">
        <f>T23+V23</f>
        <v>3</v>
      </c>
      <c r="Y23" s="36">
        <f t="shared" si="2"/>
        <v>397.24</v>
      </c>
      <c r="Z23" s="35"/>
      <c r="AA23" s="29" t="s">
        <v>384</v>
      </c>
    </row>
    <row r="24" spans="1:27" ht="57.75" customHeight="1">
      <c r="A24" s="29">
        <v>520100</v>
      </c>
      <c r="B24" s="29">
        <v>180101</v>
      </c>
      <c r="C24" s="40" t="s">
        <v>150</v>
      </c>
      <c r="D24" s="29" t="s">
        <v>151</v>
      </c>
      <c r="E24" s="29" t="s">
        <v>276</v>
      </c>
      <c r="F24" s="70" t="s">
        <v>389</v>
      </c>
      <c r="G24" s="71"/>
      <c r="H24" s="29" t="s">
        <v>7</v>
      </c>
      <c r="I24" s="29" t="s">
        <v>142</v>
      </c>
      <c r="J24" s="31" t="s">
        <v>144</v>
      </c>
      <c r="K24" s="29" t="s">
        <v>152</v>
      </c>
      <c r="L24" s="31" t="s">
        <v>387</v>
      </c>
      <c r="M24" s="75">
        <v>45392</v>
      </c>
      <c r="N24" s="75">
        <v>45392</v>
      </c>
      <c r="O24" s="75"/>
      <c r="P24" s="71"/>
      <c r="Q24" s="86"/>
      <c r="R24" s="86"/>
      <c r="S24" s="35">
        <f t="shared" si="1"/>
        <v>0</v>
      </c>
      <c r="T24" s="29"/>
      <c r="U24" s="34"/>
      <c r="V24" s="29">
        <v>1</v>
      </c>
      <c r="W24" s="34">
        <v>142.53</v>
      </c>
      <c r="X24" s="29">
        <f t="shared" ref="X24:X33" si="3">T24+V24</f>
        <v>1</v>
      </c>
      <c r="Y24" s="36">
        <f t="shared" si="2"/>
        <v>142.53</v>
      </c>
      <c r="Z24" s="35"/>
      <c r="AA24" s="29" t="s">
        <v>388</v>
      </c>
    </row>
    <row r="25" spans="1:27" s="82" customFormat="1" ht="57.75" customHeight="1">
      <c r="A25" s="29">
        <v>520100</v>
      </c>
      <c r="B25" s="29">
        <v>180101</v>
      </c>
      <c r="C25" s="40" t="s">
        <v>356</v>
      </c>
      <c r="D25" s="29" t="s">
        <v>376</v>
      </c>
      <c r="E25" s="29" t="s">
        <v>358</v>
      </c>
      <c r="F25" s="70" t="s">
        <v>390</v>
      </c>
      <c r="G25" s="71"/>
      <c r="H25" s="29" t="s">
        <v>143</v>
      </c>
      <c r="I25" s="29" t="s">
        <v>142</v>
      </c>
      <c r="J25" s="31" t="s">
        <v>144</v>
      </c>
      <c r="K25" s="29" t="s">
        <v>142</v>
      </c>
      <c r="L25" s="31" t="s">
        <v>211</v>
      </c>
      <c r="M25" s="75">
        <v>45387</v>
      </c>
      <c r="N25" s="75">
        <v>45387</v>
      </c>
      <c r="O25" s="75"/>
      <c r="P25" s="71"/>
      <c r="Q25" s="86"/>
      <c r="R25" s="86"/>
      <c r="S25" s="35">
        <f t="shared" si="1"/>
        <v>0</v>
      </c>
      <c r="T25" s="29"/>
      <c r="U25" s="34"/>
      <c r="V25" s="29">
        <v>1</v>
      </c>
      <c r="W25" s="34">
        <v>55</v>
      </c>
      <c r="X25" s="29">
        <f t="shared" si="3"/>
        <v>1</v>
      </c>
      <c r="Y25" s="36">
        <f t="shared" si="2"/>
        <v>55</v>
      </c>
      <c r="Z25" s="35"/>
      <c r="AA25" s="29" t="s">
        <v>391</v>
      </c>
    </row>
    <row r="26" spans="1:27" s="82" customFormat="1" ht="57.75" customHeight="1">
      <c r="A26" s="29">
        <v>520100</v>
      </c>
      <c r="B26" s="29">
        <v>180101</v>
      </c>
      <c r="C26" s="62" t="s">
        <v>206</v>
      </c>
      <c r="D26" s="41" t="s">
        <v>204</v>
      </c>
      <c r="E26" s="29" t="s">
        <v>207</v>
      </c>
      <c r="F26" s="70" t="s">
        <v>392</v>
      </c>
      <c r="G26" s="7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75">
        <v>45387</v>
      </c>
      <c r="N26" s="75">
        <v>45387</v>
      </c>
      <c r="O26" s="75"/>
      <c r="P26" s="71"/>
      <c r="Q26" s="86"/>
      <c r="R26" s="86"/>
      <c r="S26" s="35">
        <f t="shared" si="1"/>
        <v>0</v>
      </c>
      <c r="T26" s="29"/>
      <c r="U26" s="34"/>
      <c r="V26" s="29">
        <v>1</v>
      </c>
      <c r="W26" s="34">
        <v>57</v>
      </c>
      <c r="X26" s="29">
        <f t="shared" si="3"/>
        <v>1</v>
      </c>
      <c r="Y26" s="36">
        <f t="shared" si="2"/>
        <v>57</v>
      </c>
      <c r="Z26" s="35"/>
      <c r="AA26" s="29" t="s">
        <v>393</v>
      </c>
    </row>
    <row r="27" spans="1:27" s="82" customFormat="1" ht="92.25" customHeight="1">
      <c r="A27" s="29">
        <v>520100</v>
      </c>
      <c r="B27" s="29">
        <v>180101</v>
      </c>
      <c r="C27" s="40" t="s">
        <v>153</v>
      </c>
      <c r="D27" s="29" t="s">
        <v>154</v>
      </c>
      <c r="E27" s="29" t="s">
        <v>268</v>
      </c>
      <c r="F27" s="70" t="s">
        <v>394</v>
      </c>
      <c r="G27" s="71"/>
      <c r="H27" s="29" t="s">
        <v>143</v>
      </c>
      <c r="I27" s="29" t="s">
        <v>142</v>
      </c>
      <c r="J27" s="31" t="s">
        <v>144</v>
      </c>
      <c r="K27" s="29" t="s">
        <v>142</v>
      </c>
      <c r="L27" s="31" t="s">
        <v>262</v>
      </c>
      <c r="M27" s="75" t="s">
        <v>395</v>
      </c>
      <c r="N27" s="75">
        <v>45393</v>
      </c>
      <c r="O27" s="75"/>
      <c r="P27" s="71"/>
      <c r="Q27" s="86"/>
      <c r="R27" s="86"/>
      <c r="S27" s="35">
        <f t="shared" si="1"/>
        <v>0</v>
      </c>
      <c r="T27" s="29">
        <v>2</v>
      </c>
      <c r="U27" s="34">
        <v>170.12</v>
      </c>
      <c r="V27" s="29"/>
      <c r="W27" s="34"/>
      <c r="X27" s="29">
        <f t="shared" si="3"/>
        <v>2</v>
      </c>
      <c r="Y27" s="36">
        <f t="shared" si="2"/>
        <v>340.24</v>
      </c>
      <c r="Z27" s="35"/>
      <c r="AA27" s="29" t="s">
        <v>396</v>
      </c>
    </row>
    <row r="28" spans="1:27" s="82" customFormat="1" ht="68.25" customHeight="1">
      <c r="A28" s="29">
        <v>520100</v>
      </c>
      <c r="B28" s="29">
        <v>180101</v>
      </c>
      <c r="C28" s="40" t="s">
        <v>235</v>
      </c>
      <c r="D28" s="29" t="s">
        <v>236</v>
      </c>
      <c r="E28" s="29" t="s">
        <v>266</v>
      </c>
      <c r="F28" s="70" t="s">
        <v>397</v>
      </c>
      <c r="G28" s="71"/>
      <c r="H28" s="29" t="s">
        <v>143</v>
      </c>
      <c r="I28" s="29" t="s">
        <v>142</v>
      </c>
      <c r="J28" s="31" t="s">
        <v>144</v>
      </c>
      <c r="K28" s="29" t="s">
        <v>142</v>
      </c>
      <c r="L28" s="31" t="s">
        <v>211</v>
      </c>
      <c r="M28" s="75">
        <v>45394</v>
      </c>
      <c r="N28" s="75">
        <v>45394</v>
      </c>
      <c r="O28" s="75"/>
      <c r="P28" s="71"/>
      <c r="Q28" s="86"/>
      <c r="R28" s="86"/>
      <c r="S28" s="35">
        <f t="shared" si="1"/>
        <v>0</v>
      </c>
      <c r="T28" s="29"/>
      <c r="U28" s="34"/>
      <c r="V28" s="29">
        <v>1</v>
      </c>
      <c r="W28" s="34">
        <v>55</v>
      </c>
      <c r="X28" s="29">
        <f t="shared" si="3"/>
        <v>1</v>
      </c>
      <c r="Y28" s="36">
        <f t="shared" si="2"/>
        <v>55</v>
      </c>
      <c r="Z28" s="35"/>
      <c r="AA28" s="29" t="s">
        <v>398</v>
      </c>
    </row>
    <row r="29" spans="1:27" s="82" customFormat="1" ht="57.75" customHeight="1">
      <c r="A29" s="29">
        <v>520100</v>
      </c>
      <c r="B29" s="29">
        <v>180101</v>
      </c>
      <c r="C29" s="40" t="s">
        <v>235</v>
      </c>
      <c r="D29" s="29" t="s">
        <v>236</v>
      </c>
      <c r="E29" s="29" t="s">
        <v>266</v>
      </c>
      <c r="F29" s="70" t="s">
        <v>399</v>
      </c>
      <c r="G29" s="71"/>
      <c r="H29" s="29" t="s">
        <v>143</v>
      </c>
      <c r="I29" s="29" t="s">
        <v>142</v>
      </c>
      <c r="J29" s="31" t="s">
        <v>144</v>
      </c>
      <c r="K29" s="29" t="s">
        <v>142</v>
      </c>
      <c r="L29" s="31" t="s">
        <v>211</v>
      </c>
      <c r="M29" s="75">
        <v>45397</v>
      </c>
      <c r="N29" s="75" t="s">
        <v>400</v>
      </c>
      <c r="O29" s="75"/>
      <c r="P29" s="71"/>
      <c r="Q29" s="86"/>
      <c r="R29" s="86"/>
      <c r="S29" s="35">
        <f t="shared" si="1"/>
        <v>0</v>
      </c>
      <c r="T29" s="29">
        <v>5</v>
      </c>
      <c r="U29" s="34">
        <v>120</v>
      </c>
      <c r="V29" s="29">
        <v>1</v>
      </c>
      <c r="W29" s="34">
        <v>55</v>
      </c>
      <c r="X29" s="29">
        <f t="shared" si="3"/>
        <v>6</v>
      </c>
      <c r="Y29" s="36">
        <f t="shared" si="2"/>
        <v>655</v>
      </c>
      <c r="Z29" s="35"/>
      <c r="AA29" s="29" t="s">
        <v>401</v>
      </c>
    </row>
    <row r="30" spans="1:27" s="82" customFormat="1" ht="57.75" customHeight="1">
      <c r="A30" s="29">
        <v>520100</v>
      </c>
      <c r="B30" s="29">
        <v>180101</v>
      </c>
      <c r="C30" s="40" t="s">
        <v>157</v>
      </c>
      <c r="D30" s="29" t="s">
        <v>159</v>
      </c>
      <c r="E30" s="29" t="s">
        <v>158</v>
      </c>
      <c r="F30" s="70" t="s">
        <v>403</v>
      </c>
      <c r="G30" s="71"/>
      <c r="H30" s="29" t="s">
        <v>143</v>
      </c>
      <c r="I30" s="29" t="s">
        <v>142</v>
      </c>
      <c r="J30" s="31" t="s">
        <v>144</v>
      </c>
      <c r="K30" s="29" t="s">
        <v>142</v>
      </c>
      <c r="L30" s="31" t="s">
        <v>211</v>
      </c>
      <c r="M30" s="75">
        <v>45387</v>
      </c>
      <c r="N30" s="75">
        <v>45387</v>
      </c>
      <c r="O30" s="75"/>
      <c r="P30" s="71"/>
      <c r="Q30" s="86"/>
      <c r="R30" s="86"/>
      <c r="S30" s="35">
        <f t="shared" si="1"/>
        <v>0</v>
      </c>
      <c r="T30" s="29"/>
      <c r="U30" s="34"/>
      <c r="V30" s="29">
        <v>1</v>
      </c>
      <c r="W30" s="34">
        <v>57</v>
      </c>
      <c r="X30" s="29">
        <f t="shared" si="3"/>
        <v>1</v>
      </c>
      <c r="Y30" s="36">
        <f t="shared" si="2"/>
        <v>57</v>
      </c>
      <c r="Z30" s="35"/>
      <c r="AA30" s="29" t="s">
        <v>402</v>
      </c>
    </row>
    <row r="31" spans="1:27" s="82" customFormat="1" ht="84" customHeight="1">
      <c r="A31" s="29">
        <v>520100</v>
      </c>
      <c r="B31" s="29">
        <v>180101</v>
      </c>
      <c r="C31" s="40" t="s">
        <v>157</v>
      </c>
      <c r="D31" s="29" t="s">
        <v>159</v>
      </c>
      <c r="E31" s="29" t="s">
        <v>158</v>
      </c>
      <c r="F31" s="70" t="s">
        <v>405</v>
      </c>
      <c r="G31" s="71"/>
      <c r="H31" s="29" t="s">
        <v>143</v>
      </c>
      <c r="I31" s="29" t="s">
        <v>142</v>
      </c>
      <c r="J31" s="31" t="s">
        <v>144</v>
      </c>
      <c r="K31" s="29" t="s">
        <v>142</v>
      </c>
      <c r="L31" s="31" t="s">
        <v>262</v>
      </c>
      <c r="M31" s="75">
        <v>45389</v>
      </c>
      <c r="N31" s="75">
        <v>45394</v>
      </c>
      <c r="O31" s="75"/>
      <c r="P31" s="71"/>
      <c r="Q31" s="86"/>
      <c r="R31" s="86"/>
      <c r="S31" s="35">
        <f t="shared" si="1"/>
        <v>0</v>
      </c>
      <c r="T31" s="29">
        <v>5</v>
      </c>
      <c r="U31" s="34">
        <v>170.12</v>
      </c>
      <c r="V31" s="29">
        <v>1</v>
      </c>
      <c r="W31" s="34">
        <v>57</v>
      </c>
      <c r="X31" s="29">
        <f t="shared" si="3"/>
        <v>6</v>
      </c>
      <c r="Y31" s="36">
        <f t="shared" si="2"/>
        <v>907.6</v>
      </c>
      <c r="Z31" s="35"/>
      <c r="AA31" s="29" t="s">
        <v>404</v>
      </c>
    </row>
    <row r="32" spans="1:27" s="82" customFormat="1" ht="84" customHeight="1">
      <c r="A32" s="29">
        <v>520100</v>
      </c>
      <c r="B32" s="29">
        <v>180101</v>
      </c>
      <c r="C32" s="40" t="s">
        <v>244</v>
      </c>
      <c r="D32" s="29" t="s">
        <v>245</v>
      </c>
      <c r="E32" s="29" t="s">
        <v>194</v>
      </c>
      <c r="F32" s="70" t="s">
        <v>406</v>
      </c>
      <c r="G32" s="71"/>
      <c r="H32" s="29" t="s">
        <v>143</v>
      </c>
      <c r="I32" s="29" t="s">
        <v>142</v>
      </c>
      <c r="J32" s="31" t="s">
        <v>144</v>
      </c>
      <c r="K32" s="29" t="s">
        <v>142</v>
      </c>
      <c r="L32" s="31" t="s">
        <v>262</v>
      </c>
      <c r="M32" s="75">
        <v>45389</v>
      </c>
      <c r="N32" s="75">
        <v>45393</v>
      </c>
      <c r="O32" s="75"/>
      <c r="P32" s="71"/>
      <c r="Q32" s="86"/>
      <c r="R32" s="86"/>
      <c r="S32" s="35">
        <f t="shared" si="1"/>
        <v>0</v>
      </c>
      <c r="T32" s="29">
        <v>4</v>
      </c>
      <c r="U32" s="34">
        <v>170.12</v>
      </c>
      <c r="V32" s="29">
        <v>1</v>
      </c>
      <c r="W32" s="34">
        <v>57</v>
      </c>
      <c r="X32" s="29">
        <f t="shared" si="3"/>
        <v>5</v>
      </c>
      <c r="Y32" s="36">
        <f t="shared" si="2"/>
        <v>737.48</v>
      </c>
      <c r="Z32" s="35"/>
      <c r="AA32" s="29" t="s">
        <v>407</v>
      </c>
    </row>
    <row r="33" spans="1:27" s="82" customFormat="1" ht="68.25" customHeight="1">
      <c r="A33" s="29">
        <v>520100</v>
      </c>
      <c r="B33" s="29">
        <v>180101</v>
      </c>
      <c r="C33" s="62" t="s">
        <v>206</v>
      </c>
      <c r="D33" s="41" t="s">
        <v>204</v>
      </c>
      <c r="E33" s="29" t="s">
        <v>207</v>
      </c>
      <c r="F33" s="70" t="s">
        <v>409</v>
      </c>
      <c r="G33" s="71"/>
      <c r="H33" s="29" t="s">
        <v>143</v>
      </c>
      <c r="I33" s="29" t="s">
        <v>142</v>
      </c>
      <c r="J33" s="31" t="s">
        <v>144</v>
      </c>
      <c r="K33" s="29" t="s">
        <v>142</v>
      </c>
      <c r="L33" s="31" t="s">
        <v>211</v>
      </c>
      <c r="M33" s="75">
        <v>45394</v>
      </c>
      <c r="N33" s="75">
        <v>45394</v>
      </c>
      <c r="O33" s="75"/>
      <c r="P33" s="71"/>
      <c r="Q33" s="86"/>
      <c r="R33" s="86"/>
      <c r="S33" s="35">
        <f t="shared" si="1"/>
        <v>0</v>
      </c>
      <c r="T33" s="29"/>
      <c r="U33" s="34"/>
      <c r="V33" s="29">
        <v>1</v>
      </c>
      <c r="W33" s="34">
        <v>57</v>
      </c>
      <c r="X33" s="29">
        <f t="shared" si="3"/>
        <v>1</v>
      </c>
      <c r="Y33" s="36">
        <f t="shared" si="2"/>
        <v>57</v>
      </c>
      <c r="Z33" s="35"/>
      <c r="AA33" s="29" t="s">
        <v>408</v>
      </c>
    </row>
    <row r="34" spans="1:27" s="82" customFormat="1" ht="68.25" customHeight="1">
      <c r="A34" s="29">
        <v>520100</v>
      </c>
      <c r="B34" s="29">
        <v>180101</v>
      </c>
      <c r="C34" s="62" t="s">
        <v>206</v>
      </c>
      <c r="D34" s="41" t="s">
        <v>204</v>
      </c>
      <c r="E34" s="29" t="s">
        <v>207</v>
      </c>
      <c r="F34" s="70" t="s">
        <v>410</v>
      </c>
      <c r="G34" s="71"/>
      <c r="H34" s="29" t="s">
        <v>143</v>
      </c>
      <c r="I34" s="29" t="s">
        <v>142</v>
      </c>
      <c r="J34" s="31" t="s">
        <v>144</v>
      </c>
      <c r="K34" s="29" t="s">
        <v>142</v>
      </c>
      <c r="L34" s="31" t="s">
        <v>211</v>
      </c>
      <c r="M34" s="75">
        <v>45398</v>
      </c>
      <c r="N34" s="75">
        <v>45400</v>
      </c>
      <c r="O34" s="75"/>
      <c r="P34" s="71"/>
      <c r="Q34" s="86"/>
      <c r="R34" s="86"/>
      <c r="S34" s="35">
        <f t="shared" si="1"/>
        <v>0</v>
      </c>
      <c r="T34" s="29">
        <v>2</v>
      </c>
      <c r="U34" s="34">
        <v>170.12</v>
      </c>
      <c r="V34" s="29">
        <v>1</v>
      </c>
      <c r="W34" s="34">
        <v>57</v>
      </c>
      <c r="X34" s="29">
        <f>T34+V34</f>
        <v>3</v>
      </c>
      <c r="Y34" s="36">
        <f>(T34*U34)+(V34*W34)</f>
        <v>397.24</v>
      </c>
      <c r="Z34" s="35"/>
      <c r="AA34" s="29" t="s">
        <v>411</v>
      </c>
    </row>
    <row r="35" spans="1:27" ht="57.75" customHeight="1">
      <c r="A35" s="29">
        <v>520100</v>
      </c>
      <c r="B35" s="29">
        <v>180101</v>
      </c>
      <c r="C35" s="40" t="s">
        <v>150</v>
      </c>
      <c r="D35" s="29" t="s">
        <v>151</v>
      </c>
      <c r="E35" s="29" t="s">
        <v>276</v>
      </c>
      <c r="F35" s="70" t="s">
        <v>291</v>
      </c>
      <c r="G35" s="71"/>
      <c r="H35" s="29" t="s">
        <v>143</v>
      </c>
      <c r="I35" s="29" t="s">
        <v>142</v>
      </c>
      <c r="J35" s="31" t="s">
        <v>144</v>
      </c>
      <c r="K35" s="29" t="s">
        <v>288</v>
      </c>
      <c r="L35" s="31" t="s">
        <v>289</v>
      </c>
      <c r="M35" s="75" t="s">
        <v>290</v>
      </c>
      <c r="N35" s="75" t="s">
        <v>290</v>
      </c>
      <c r="O35" s="88" t="s">
        <v>412</v>
      </c>
      <c r="P35" s="81"/>
      <c r="Q35" s="87">
        <v>3132.05</v>
      </c>
      <c r="R35" s="87">
        <v>3132.05</v>
      </c>
      <c r="S35" s="35">
        <f t="shared" si="1"/>
        <v>6264.1</v>
      </c>
      <c r="T35" s="29"/>
      <c r="U35" s="34"/>
      <c r="V35" s="29">
        <v>1</v>
      </c>
      <c r="W35" s="34">
        <v>101.8</v>
      </c>
      <c r="X35" s="29">
        <v>1</v>
      </c>
      <c r="Y35" s="36">
        <f t="shared" si="2"/>
        <v>101.8</v>
      </c>
      <c r="Z35" s="35"/>
      <c r="AA35" s="29" t="s">
        <v>413</v>
      </c>
    </row>
    <row r="36" spans="1:27">
      <c r="A36" s="18"/>
      <c r="B36" s="5"/>
      <c r="C36" s="19"/>
      <c r="D36" s="20"/>
      <c r="E36" s="20"/>
      <c r="F36" s="53"/>
      <c r="G36" s="21"/>
      <c r="H36" s="21"/>
      <c r="I36" s="21"/>
      <c r="J36" s="2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7"/>
    </row>
    <row r="37" spans="1:27" ht="15">
      <c r="A37" s="156" t="s">
        <v>40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57" t="s">
        <v>41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58" t="s">
        <v>347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58" t="s">
        <v>43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58" t="s">
        <v>44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58" t="s">
        <v>45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58" t="s">
        <v>46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58" t="s">
        <v>47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58" t="s">
        <v>91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4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58" t="s">
        <v>92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4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58" t="s">
        <v>93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4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58" t="s">
        <v>94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4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58" t="s">
        <v>95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4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58" t="s">
        <v>96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58" t="s">
        <v>97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4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58" t="s">
        <v>98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4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58" t="s">
        <v>99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58" t="s">
        <v>100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4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58" t="s">
        <v>101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4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58" t="s">
        <v>102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4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58" t="s">
        <v>103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4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58" t="s">
        <v>104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4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58" t="s">
        <v>105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4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58" t="s">
        <v>106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4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58" t="s">
        <v>107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49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58" t="s">
        <v>108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58" t="s">
        <v>109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49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58" t="s">
        <v>110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4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 ht="15.75" customHeight="1">
      <c r="A65" s="158" t="s">
        <v>111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4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  <row r="66" spans="1:27">
      <c r="A66" s="158" t="s">
        <v>112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49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8"/>
    </row>
  </sheetData>
  <mergeCells count="64">
    <mergeCell ref="A1:A3"/>
    <mergeCell ref="B1:AA1"/>
    <mergeCell ref="B2:AA2"/>
    <mergeCell ref="B3:AA3"/>
    <mergeCell ref="C4:AA4"/>
    <mergeCell ref="A4:B4"/>
    <mergeCell ref="A65:L65"/>
    <mergeCell ref="A66:L66"/>
    <mergeCell ref="A59:L59"/>
    <mergeCell ref="A60:L60"/>
    <mergeCell ref="A61:L61"/>
    <mergeCell ref="A62:L62"/>
    <mergeCell ref="A63:L63"/>
    <mergeCell ref="A64:L64"/>
    <mergeCell ref="A53:L53"/>
    <mergeCell ref="A54:L54"/>
    <mergeCell ref="A55:L55"/>
    <mergeCell ref="A56:L56"/>
    <mergeCell ref="A57:L57"/>
    <mergeCell ref="A58:L58"/>
    <mergeCell ref="A47:L47"/>
    <mergeCell ref="A48:L48"/>
    <mergeCell ref="A49:L49"/>
    <mergeCell ref="A50:L50"/>
    <mergeCell ref="A51:L51"/>
    <mergeCell ref="A52:L52"/>
    <mergeCell ref="A41:L41"/>
    <mergeCell ref="A42:L42"/>
    <mergeCell ref="A43:L43"/>
    <mergeCell ref="A44:L44"/>
    <mergeCell ref="A45:L45"/>
    <mergeCell ref="A46:L46"/>
    <mergeCell ref="A37:L37"/>
    <mergeCell ref="A38:L38"/>
    <mergeCell ref="A39:L39"/>
    <mergeCell ref="A40:L40"/>
    <mergeCell ref="P6:P7"/>
    <mergeCell ref="Q6:Q7"/>
    <mergeCell ref="H6:H7"/>
    <mergeCell ref="I6:J6"/>
    <mergeCell ref="AA5:AA7"/>
    <mergeCell ref="A6:A7"/>
    <mergeCell ref="B6:B7"/>
    <mergeCell ref="C6:C7"/>
    <mergeCell ref="D6:D7"/>
    <mergeCell ref="E6:E7"/>
    <mergeCell ref="F6:F7"/>
    <mergeCell ref="G6:G7"/>
    <mergeCell ref="X6:X7"/>
    <mergeCell ref="Y6:Y7"/>
    <mergeCell ref="A5:B5"/>
    <mergeCell ref="C5:E5"/>
    <mergeCell ref="F5:N5"/>
    <mergeCell ref="O5:S5"/>
    <mergeCell ref="R6:R7"/>
    <mergeCell ref="S6:S7"/>
    <mergeCell ref="T5:Y5"/>
    <mergeCell ref="Z5:Z7"/>
    <mergeCell ref="K6:L6"/>
    <mergeCell ref="M6:M7"/>
    <mergeCell ref="N6:N7"/>
    <mergeCell ref="O6:O7"/>
    <mergeCell ref="T6:U6"/>
    <mergeCell ref="V6:W6"/>
  </mergeCells>
  <dataValidations count="1">
    <dataValidation type="list" allowBlank="1" sqref="H9:H3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68"/>
  <sheetViews>
    <sheetView zoomScale="80" zoomScaleNormal="80" workbookViewId="0">
      <selection activeCell="B1" sqref="A1:IV5"/>
    </sheetView>
  </sheetViews>
  <sheetFormatPr defaultRowHeight="14.25"/>
  <cols>
    <col min="1" max="1" width="19.875" style="85" customWidth="1"/>
    <col min="2" max="2" width="9" style="85"/>
    <col min="3" max="3" width="41.625" style="85" customWidth="1"/>
    <col min="4" max="4" width="13" style="85" customWidth="1"/>
    <col min="5" max="5" width="38.875" style="85" customWidth="1"/>
    <col min="6" max="6" width="49.25" style="54" customWidth="1"/>
    <col min="7" max="7" width="12.375" style="85" customWidth="1"/>
    <col min="8" max="8" width="12.125" style="85" customWidth="1"/>
    <col min="9" max="11" width="9" style="85"/>
    <col min="12" max="12" width="28.875" style="85" customWidth="1"/>
    <col min="13" max="14" width="13" style="85" customWidth="1"/>
    <col min="15" max="15" width="11.25" style="85" customWidth="1"/>
    <col min="16" max="16" width="9" style="85"/>
    <col min="17" max="18" width="12.75" style="85" bestFit="1" customWidth="1"/>
    <col min="19" max="19" width="13.75" style="85" bestFit="1" customWidth="1"/>
    <col min="20" max="20" width="9" style="85"/>
    <col min="21" max="21" width="11.875" style="85" bestFit="1" customWidth="1"/>
    <col min="22" max="22" width="9" style="85"/>
    <col min="23" max="23" width="10.75" style="85" bestFit="1" customWidth="1"/>
    <col min="24" max="24" width="9" style="85"/>
    <col min="25" max="25" width="11.375" style="85" customWidth="1"/>
    <col min="26" max="26" width="13.75" style="85" customWidth="1"/>
    <col min="27" max="27" width="26.75" style="85" customWidth="1"/>
    <col min="28" max="16384" width="9" style="85"/>
  </cols>
  <sheetData>
    <row r="1" spans="1:29" s="101" customFormat="1" ht="21">
      <c r="A1" s="164"/>
      <c r="B1" s="165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02"/>
      <c r="AC1" s="102"/>
    </row>
    <row r="2" spans="1:29" s="101" customFormat="1" ht="21">
      <c r="A2" s="143"/>
      <c r="B2" s="165" t="s">
        <v>552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02"/>
      <c r="AC2" s="102"/>
    </row>
    <row r="3" spans="1:29" s="101" customFormat="1" ht="20.25" customHeight="1">
      <c r="A3" s="143"/>
      <c r="B3" s="165" t="s">
        <v>551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03"/>
      <c r="AC3" s="103"/>
    </row>
    <row r="4" spans="1:29" s="101" customFormat="1" ht="15" customHeight="1">
      <c r="A4" s="181" t="s">
        <v>557</v>
      </c>
      <c r="B4" s="182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03"/>
      <c r="AC4" s="103"/>
    </row>
    <row r="5" spans="1:29" s="101" customFormat="1" ht="38.25" customHeight="1">
      <c r="A5" s="169" t="s">
        <v>5</v>
      </c>
      <c r="B5" s="170"/>
      <c r="C5" s="169" t="s">
        <v>6</v>
      </c>
      <c r="D5" s="147"/>
      <c r="E5" s="147"/>
      <c r="F5" s="177" t="s">
        <v>7</v>
      </c>
      <c r="G5" s="177"/>
      <c r="H5" s="177"/>
      <c r="I5" s="177"/>
      <c r="J5" s="177"/>
      <c r="K5" s="177"/>
      <c r="L5" s="177"/>
      <c r="M5" s="177"/>
      <c r="N5" s="177"/>
      <c r="O5" s="180" t="s">
        <v>8</v>
      </c>
      <c r="P5" s="180"/>
      <c r="Q5" s="180"/>
      <c r="R5" s="180"/>
      <c r="S5" s="180"/>
      <c r="T5" s="171" t="s">
        <v>9</v>
      </c>
      <c r="U5" s="172"/>
      <c r="V5" s="172"/>
      <c r="W5" s="172"/>
      <c r="X5" s="172"/>
      <c r="Y5" s="173"/>
      <c r="Z5" s="162" t="s">
        <v>69</v>
      </c>
      <c r="AA5" s="162" t="s">
        <v>70</v>
      </c>
    </row>
    <row r="6" spans="1:29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62" t="s">
        <v>71</v>
      </c>
      <c r="G6" s="162" t="s">
        <v>72</v>
      </c>
      <c r="H6" s="162" t="s">
        <v>73</v>
      </c>
      <c r="I6" s="169" t="s">
        <v>20</v>
      </c>
      <c r="J6" s="170"/>
      <c r="K6" s="174" t="s">
        <v>21</v>
      </c>
      <c r="L6" s="147"/>
      <c r="M6" s="175" t="s">
        <v>74</v>
      </c>
      <c r="N6" s="175" t="s">
        <v>75</v>
      </c>
      <c r="O6" s="177" t="s">
        <v>76</v>
      </c>
      <c r="P6" s="177" t="s">
        <v>77</v>
      </c>
      <c r="Q6" s="179" t="s">
        <v>78</v>
      </c>
      <c r="R6" s="179" t="s">
        <v>79</v>
      </c>
      <c r="S6" s="179" t="s">
        <v>80</v>
      </c>
      <c r="T6" s="178" t="s">
        <v>28</v>
      </c>
      <c r="U6" s="149"/>
      <c r="V6" s="155" t="s">
        <v>29</v>
      </c>
      <c r="W6" s="149"/>
      <c r="X6" s="151" t="s">
        <v>81</v>
      </c>
      <c r="Y6" s="154" t="s">
        <v>82</v>
      </c>
      <c r="Z6" s="152"/>
      <c r="AA6" s="163"/>
    </row>
    <row r="7" spans="1:29" ht="66" customHeight="1">
      <c r="A7" s="152"/>
      <c r="B7" s="152"/>
      <c r="C7" s="152"/>
      <c r="D7" s="152"/>
      <c r="E7" s="152"/>
      <c r="F7" s="152"/>
      <c r="G7" s="152"/>
      <c r="H7" s="152"/>
      <c r="I7" s="83" t="s">
        <v>83</v>
      </c>
      <c r="J7" s="83" t="s">
        <v>84</v>
      </c>
      <c r="K7" s="83" t="s">
        <v>85</v>
      </c>
      <c r="L7" s="73" t="s">
        <v>86</v>
      </c>
      <c r="M7" s="176"/>
      <c r="N7" s="176"/>
      <c r="O7" s="176"/>
      <c r="P7" s="176"/>
      <c r="Q7" s="176"/>
      <c r="R7" s="176"/>
      <c r="S7" s="176"/>
      <c r="T7" s="74" t="s">
        <v>87</v>
      </c>
      <c r="U7" s="84" t="s">
        <v>88</v>
      </c>
      <c r="V7" s="83" t="s">
        <v>89</v>
      </c>
      <c r="W7" s="84" t="s">
        <v>90</v>
      </c>
      <c r="X7" s="152"/>
      <c r="Y7" s="152"/>
      <c r="Z7" s="152"/>
      <c r="AA7" s="163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54.75" customHeight="1">
      <c r="A9" s="29">
        <v>520100</v>
      </c>
      <c r="B9" s="29">
        <v>180101</v>
      </c>
      <c r="C9" s="40" t="s">
        <v>150</v>
      </c>
      <c r="D9" s="29" t="s">
        <v>151</v>
      </c>
      <c r="E9" s="80" t="s">
        <v>276</v>
      </c>
      <c r="F9" s="90" t="s">
        <v>417</v>
      </c>
      <c r="G9" s="81"/>
      <c r="H9" s="89" t="s">
        <v>149</v>
      </c>
      <c r="I9" s="29" t="s">
        <v>142</v>
      </c>
      <c r="J9" s="31" t="s">
        <v>144</v>
      </c>
      <c r="K9" s="89" t="s">
        <v>414</v>
      </c>
      <c r="L9" s="91" t="s">
        <v>416</v>
      </c>
      <c r="M9" s="92">
        <v>45415</v>
      </c>
      <c r="N9" s="92">
        <v>45415</v>
      </c>
      <c r="O9" s="92"/>
      <c r="P9" s="81"/>
      <c r="Q9" s="87"/>
      <c r="R9" s="87"/>
      <c r="S9" s="35">
        <f t="shared" ref="S9:S37" si="0">Q9+R9</f>
        <v>0</v>
      </c>
      <c r="T9" s="89"/>
      <c r="U9" s="65"/>
      <c r="V9" s="29">
        <v>1</v>
      </c>
      <c r="W9" s="34">
        <v>134.9</v>
      </c>
      <c r="X9" s="29">
        <f t="shared" ref="X9:X22" si="1">T9+V9</f>
        <v>1</v>
      </c>
      <c r="Y9" s="36">
        <f t="shared" ref="Y9:Y22" si="2">(T9*U9)+(V9*W9)</f>
        <v>134.9</v>
      </c>
      <c r="Z9" s="93">
        <f>S9+Y9</f>
        <v>134.9</v>
      </c>
      <c r="AA9" s="29" t="s">
        <v>415</v>
      </c>
    </row>
    <row r="10" spans="1:29" ht="84.75" customHeight="1">
      <c r="A10" s="29">
        <v>520100</v>
      </c>
      <c r="B10" s="29">
        <v>180101</v>
      </c>
      <c r="C10" s="40" t="s">
        <v>153</v>
      </c>
      <c r="D10" s="29" t="s">
        <v>154</v>
      </c>
      <c r="E10" s="80" t="s">
        <v>268</v>
      </c>
      <c r="F10" s="90" t="s">
        <v>418</v>
      </c>
      <c r="G10" s="81"/>
      <c r="H10" s="89" t="s">
        <v>149</v>
      </c>
      <c r="I10" s="29" t="s">
        <v>142</v>
      </c>
      <c r="J10" s="31" t="s">
        <v>144</v>
      </c>
      <c r="K10" s="89" t="s">
        <v>152</v>
      </c>
      <c r="L10" s="91" t="s">
        <v>387</v>
      </c>
      <c r="M10" s="92">
        <v>45415</v>
      </c>
      <c r="N10" s="92">
        <v>45415</v>
      </c>
      <c r="O10" s="92" t="s">
        <v>477</v>
      </c>
      <c r="P10" s="81"/>
      <c r="Q10" s="87">
        <v>865.77</v>
      </c>
      <c r="R10" s="87">
        <v>2427.33</v>
      </c>
      <c r="S10" s="35">
        <f t="shared" si="0"/>
        <v>3293.1</v>
      </c>
      <c r="T10" s="89"/>
      <c r="U10" s="65"/>
      <c r="V10" s="29">
        <v>1</v>
      </c>
      <c r="W10" s="34">
        <v>105.28</v>
      </c>
      <c r="X10" s="29">
        <f>T10+V10</f>
        <v>1</v>
      </c>
      <c r="Y10" s="36">
        <f t="shared" si="2"/>
        <v>105.28</v>
      </c>
      <c r="Z10" s="93">
        <f t="shared" ref="Z10:Z37" si="3">S10+Y10</f>
        <v>3398.38</v>
      </c>
      <c r="AA10" s="29" t="s">
        <v>478</v>
      </c>
    </row>
    <row r="11" spans="1:29" ht="50.25" customHeight="1">
      <c r="A11" s="29">
        <v>520100</v>
      </c>
      <c r="B11" s="29">
        <v>180101</v>
      </c>
      <c r="C11" s="40" t="s">
        <v>476</v>
      </c>
      <c r="D11" s="29" t="s">
        <v>204</v>
      </c>
      <c r="E11" s="80" t="s">
        <v>207</v>
      </c>
      <c r="F11" s="90" t="s">
        <v>421</v>
      </c>
      <c r="G11" s="81"/>
      <c r="H11" s="89" t="s">
        <v>143</v>
      </c>
      <c r="I11" s="29" t="s">
        <v>142</v>
      </c>
      <c r="J11" s="31" t="s">
        <v>144</v>
      </c>
      <c r="K11" s="89" t="s">
        <v>142</v>
      </c>
      <c r="L11" s="91" t="s">
        <v>211</v>
      </c>
      <c r="M11" s="92">
        <v>45408</v>
      </c>
      <c r="N11" s="92">
        <v>45408</v>
      </c>
      <c r="O11" s="92"/>
      <c r="P11" s="81"/>
      <c r="Q11" s="87"/>
      <c r="R11" s="87"/>
      <c r="S11" s="35">
        <f t="shared" si="0"/>
        <v>0</v>
      </c>
      <c r="T11" s="89"/>
      <c r="U11" s="65"/>
      <c r="V11" s="29">
        <v>1</v>
      </c>
      <c r="W11" s="34">
        <v>57</v>
      </c>
      <c r="X11" s="29">
        <f t="shared" si="1"/>
        <v>1</v>
      </c>
      <c r="Y11" s="36">
        <f t="shared" si="2"/>
        <v>57</v>
      </c>
      <c r="Z11" s="93">
        <f t="shared" si="3"/>
        <v>57</v>
      </c>
      <c r="AA11" s="29" t="s">
        <v>419</v>
      </c>
    </row>
    <row r="12" spans="1:29" ht="50.25" customHeight="1">
      <c r="A12" s="29">
        <v>520100</v>
      </c>
      <c r="B12" s="29">
        <v>180101</v>
      </c>
      <c r="C12" s="40" t="s">
        <v>476</v>
      </c>
      <c r="D12" s="29" t="s">
        <v>204</v>
      </c>
      <c r="E12" s="80" t="s">
        <v>207</v>
      </c>
      <c r="F12" s="90" t="s">
        <v>422</v>
      </c>
      <c r="G12" s="81"/>
      <c r="H12" s="89" t="s">
        <v>143</v>
      </c>
      <c r="I12" s="29" t="s">
        <v>142</v>
      </c>
      <c r="J12" s="31" t="s">
        <v>144</v>
      </c>
      <c r="K12" s="89" t="s">
        <v>142</v>
      </c>
      <c r="L12" s="91" t="s">
        <v>211</v>
      </c>
      <c r="M12" s="92">
        <v>45412</v>
      </c>
      <c r="N12" s="92">
        <v>45412</v>
      </c>
      <c r="O12" s="92"/>
      <c r="P12" s="81"/>
      <c r="Q12" s="87"/>
      <c r="R12" s="87"/>
      <c r="S12" s="35">
        <f t="shared" si="0"/>
        <v>0</v>
      </c>
      <c r="T12" s="89"/>
      <c r="U12" s="65"/>
      <c r="V12" s="29">
        <v>1</v>
      </c>
      <c r="W12" s="34">
        <v>57</v>
      </c>
      <c r="X12" s="29">
        <f t="shared" si="1"/>
        <v>1</v>
      </c>
      <c r="Y12" s="36">
        <f t="shared" si="2"/>
        <v>57</v>
      </c>
      <c r="Z12" s="93">
        <f t="shared" si="3"/>
        <v>57</v>
      </c>
      <c r="AA12" s="29" t="s">
        <v>420</v>
      </c>
    </row>
    <row r="13" spans="1:29" ht="68.25" customHeight="1">
      <c r="A13" s="29">
        <v>520100</v>
      </c>
      <c r="B13" s="29">
        <v>180101</v>
      </c>
      <c r="C13" s="40" t="s">
        <v>157</v>
      </c>
      <c r="D13" s="29" t="s">
        <v>159</v>
      </c>
      <c r="E13" s="80" t="s">
        <v>158</v>
      </c>
      <c r="F13" s="90" t="s">
        <v>424</v>
      </c>
      <c r="G13" s="81"/>
      <c r="H13" s="89" t="s">
        <v>143</v>
      </c>
      <c r="I13" s="29" t="s">
        <v>142</v>
      </c>
      <c r="J13" s="31" t="s">
        <v>144</v>
      </c>
      <c r="K13" s="89" t="s">
        <v>142</v>
      </c>
      <c r="L13" s="91" t="s">
        <v>262</v>
      </c>
      <c r="M13" s="92">
        <v>45410</v>
      </c>
      <c r="N13" s="92">
        <v>45412</v>
      </c>
      <c r="O13" s="92"/>
      <c r="P13" s="81"/>
      <c r="Q13" s="87"/>
      <c r="R13" s="87"/>
      <c r="S13" s="35">
        <f t="shared" si="0"/>
        <v>0</v>
      </c>
      <c r="T13" s="89">
        <v>2</v>
      </c>
      <c r="U13" s="65">
        <v>170.12</v>
      </c>
      <c r="V13" s="29">
        <v>1</v>
      </c>
      <c r="W13" s="34">
        <v>57</v>
      </c>
      <c r="X13" s="29">
        <f t="shared" si="1"/>
        <v>3</v>
      </c>
      <c r="Y13" s="36">
        <f t="shared" si="2"/>
        <v>397.24</v>
      </c>
      <c r="Z13" s="93">
        <f t="shared" si="3"/>
        <v>397.24</v>
      </c>
      <c r="AA13" s="29" t="s">
        <v>423</v>
      </c>
    </row>
    <row r="14" spans="1:29" ht="68.25" customHeight="1">
      <c r="A14" s="29">
        <v>520100</v>
      </c>
      <c r="B14" s="29">
        <v>180101</v>
      </c>
      <c r="C14" s="40" t="s">
        <v>145</v>
      </c>
      <c r="D14" s="29">
        <v>444104</v>
      </c>
      <c r="E14" s="80" t="s">
        <v>267</v>
      </c>
      <c r="F14" s="90" t="s">
        <v>425</v>
      </c>
      <c r="G14" s="81"/>
      <c r="H14" s="89" t="s">
        <v>143</v>
      </c>
      <c r="I14" s="29" t="s">
        <v>142</v>
      </c>
      <c r="J14" s="31" t="s">
        <v>144</v>
      </c>
      <c r="K14" s="89" t="s">
        <v>142</v>
      </c>
      <c r="L14" s="91" t="s">
        <v>211</v>
      </c>
      <c r="M14" s="92">
        <v>45421</v>
      </c>
      <c r="N14" s="92">
        <v>45421</v>
      </c>
      <c r="O14" s="92"/>
      <c r="P14" s="81"/>
      <c r="Q14" s="87"/>
      <c r="R14" s="87"/>
      <c r="S14" s="35">
        <f t="shared" si="0"/>
        <v>0</v>
      </c>
      <c r="T14" s="89"/>
      <c r="U14" s="65"/>
      <c r="V14" s="29">
        <v>1</v>
      </c>
      <c r="W14" s="34">
        <v>57</v>
      </c>
      <c r="X14" s="29">
        <f t="shared" si="1"/>
        <v>1</v>
      </c>
      <c r="Y14" s="36">
        <f t="shared" si="2"/>
        <v>57</v>
      </c>
      <c r="Z14" s="93">
        <f t="shared" si="3"/>
        <v>57</v>
      </c>
      <c r="AA14" s="29" t="s">
        <v>426</v>
      </c>
    </row>
    <row r="15" spans="1:29" ht="68.25" customHeight="1">
      <c r="A15" s="29">
        <v>520100</v>
      </c>
      <c r="B15" s="29">
        <v>180101</v>
      </c>
      <c r="C15" s="40" t="s">
        <v>476</v>
      </c>
      <c r="D15" s="29" t="s">
        <v>204</v>
      </c>
      <c r="E15" s="80" t="s">
        <v>207</v>
      </c>
      <c r="F15" s="90" t="s">
        <v>428</v>
      </c>
      <c r="G15" s="81"/>
      <c r="H15" s="89" t="s">
        <v>143</v>
      </c>
      <c r="I15" s="29" t="s">
        <v>142</v>
      </c>
      <c r="J15" s="31" t="s">
        <v>144</v>
      </c>
      <c r="K15" s="89" t="s">
        <v>142</v>
      </c>
      <c r="L15" s="91" t="s">
        <v>211</v>
      </c>
      <c r="M15" s="92">
        <v>45420</v>
      </c>
      <c r="N15" s="92">
        <v>45420</v>
      </c>
      <c r="O15" s="92"/>
      <c r="P15" s="81"/>
      <c r="Q15" s="87"/>
      <c r="R15" s="87"/>
      <c r="S15" s="35">
        <f t="shared" si="0"/>
        <v>0</v>
      </c>
      <c r="T15" s="89"/>
      <c r="U15" s="65"/>
      <c r="V15" s="29">
        <v>1</v>
      </c>
      <c r="W15" s="34">
        <v>57</v>
      </c>
      <c r="X15" s="29">
        <f t="shared" si="1"/>
        <v>1</v>
      </c>
      <c r="Y15" s="36">
        <f t="shared" si="2"/>
        <v>57</v>
      </c>
      <c r="Z15" s="93">
        <f t="shared" si="3"/>
        <v>57</v>
      </c>
      <c r="AA15" s="29" t="s">
        <v>427</v>
      </c>
    </row>
    <row r="16" spans="1:29" ht="60" customHeight="1">
      <c r="A16" s="29">
        <v>520100</v>
      </c>
      <c r="B16" s="29">
        <v>180101</v>
      </c>
      <c r="C16" s="40" t="s">
        <v>150</v>
      </c>
      <c r="D16" s="29" t="s">
        <v>151</v>
      </c>
      <c r="E16" s="80" t="s">
        <v>276</v>
      </c>
      <c r="F16" s="90" t="s">
        <v>431</v>
      </c>
      <c r="G16" s="81"/>
      <c r="H16" s="89" t="s">
        <v>143</v>
      </c>
      <c r="I16" s="29" t="s">
        <v>142</v>
      </c>
      <c r="J16" s="31" t="s">
        <v>144</v>
      </c>
      <c r="K16" s="89" t="s">
        <v>414</v>
      </c>
      <c r="L16" s="91" t="s">
        <v>416</v>
      </c>
      <c r="M16" s="92">
        <v>45267</v>
      </c>
      <c r="N16" s="92">
        <v>45268</v>
      </c>
      <c r="O16" s="92" t="s">
        <v>477</v>
      </c>
      <c r="P16" s="81"/>
      <c r="Q16" s="87">
        <v>1130.72</v>
      </c>
      <c r="R16" s="87">
        <v>1130.72</v>
      </c>
      <c r="S16" s="35">
        <f t="shared" si="0"/>
        <v>2261.44</v>
      </c>
      <c r="T16" s="89"/>
      <c r="U16" s="65"/>
      <c r="V16" s="29"/>
      <c r="W16" s="34"/>
      <c r="X16" s="29">
        <f t="shared" si="1"/>
        <v>0</v>
      </c>
      <c r="Y16" s="36">
        <f t="shared" si="2"/>
        <v>0</v>
      </c>
      <c r="Z16" s="93">
        <f t="shared" si="3"/>
        <v>2261.44</v>
      </c>
      <c r="AA16" s="89" t="s">
        <v>429</v>
      </c>
    </row>
    <row r="17" spans="1:27" ht="39.75" customHeight="1">
      <c r="A17" s="29">
        <v>520100</v>
      </c>
      <c r="B17" s="29">
        <v>180101</v>
      </c>
      <c r="C17" s="40" t="s">
        <v>150</v>
      </c>
      <c r="D17" s="29" t="s">
        <v>151</v>
      </c>
      <c r="E17" s="80" t="s">
        <v>276</v>
      </c>
      <c r="F17" s="90" t="s">
        <v>432</v>
      </c>
      <c r="G17" s="81"/>
      <c r="H17" s="89" t="s">
        <v>149</v>
      </c>
      <c r="I17" s="29" t="s">
        <v>142</v>
      </c>
      <c r="J17" s="31" t="s">
        <v>144</v>
      </c>
      <c r="K17" s="89" t="s">
        <v>152</v>
      </c>
      <c r="L17" s="91" t="s">
        <v>387</v>
      </c>
      <c r="M17" s="92">
        <v>45194</v>
      </c>
      <c r="N17" s="92">
        <v>45194</v>
      </c>
      <c r="O17" s="92" t="s">
        <v>477</v>
      </c>
      <c r="P17" s="81"/>
      <c r="Q17" s="87">
        <v>2254.1999999999998</v>
      </c>
      <c r="R17" s="87">
        <v>2254.1999999999998</v>
      </c>
      <c r="S17" s="35">
        <f t="shared" si="0"/>
        <v>4508.3999999999996</v>
      </c>
      <c r="T17" s="89"/>
      <c r="U17" s="65"/>
      <c r="V17" s="29"/>
      <c r="W17" s="34"/>
      <c r="X17" s="29">
        <f t="shared" si="1"/>
        <v>0</v>
      </c>
      <c r="Y17" s="36">
        <f t="shared" si="2"/>
        <v>0</v>
      </c>
      <c r="Z17" s="93">
        <f t="shared" si="3"/>
        <v>4508.3999999999996</v>
      </c>
      <c r="AA17" s="89" t="s">
        <v>430</v>
      </c>
    </row>
    <row r="18" spans="1:27" s="94" customFormat="1" ht="57.75" customHeight="1">
      <c r="A18" s="29">
        <v>520100</v>
      </c>
      <c r="B18" s="29">
        <v>180101</v>
      </c>
      <c r="C18" s="40" t="s">
        <v>235</v>
      </c>
      <c r="D18" s="29" t="s">
        <v>236</v>
      </c>
      <c r="E18" s="80" t="s">
        <v>266</v>
      </c>
      <c r="F18" s="90" t="s">
        <v>434</v>
      </c>
      <c r="G18" s="81"/>
      <c r="H18" s="89" t="s">
        <v>143</v>
      </c>
      <c r="I18" s="29" t="s">
        <v>142</v>
      </c>
      <c r="J18" s="31" t="s">
        <v>144</v>
      </c>
      <c r="K18" s="89" t="s">
        <v>142</v>
      </c>
      <c r="L18" s="91" t="s">
        <v>211</v>
      </c>
      <c r="M18" s="92">
        <v>45419</v>
      </c>
      <c r="N18" s="92">
        <v>45421</v>
      </c>
      <c r="O18" s="92"/>
      <c r="P18" s="81"/>
      <c r="Q18" s="87"/>
      <c r="R18" s="87"/>
      <c r="S18" s="35">
        <f t="shared" si="0"/>
        <v>0</v>
      </c>
      <c r="T18" s="89">
        <v>2</v>
      </c>
      <c r="U18" s="65">
        <v>120</v>
      </c>
      <c r="V18" s="29">
        <v>1</v>
      </c>
      <c r="W18" s="34">
        <v>55</v>
      </c>
      <c r="X18" s="29">
        <f t="shared" si="1"/>
        <v>3</v>
      </c>
      <c r="Y18" s="36">
        <f t="shared" si="2"/>
        <v>295</v>
      </c>
      <c r="Z18" s="93">
        <f t="shared" si="3"/>
        <v>295</v>
      </c>
      <c r="AA18" s="29" t="s">
        <v>433</v>
      </c>
    </row>
    <row r="19" spans="1:27" s="94" customFormat="1" ht="51.75" customHeight="1">
      <c r="A19" s="29">
        <v>520100</v>
      </c>
      <c r="B19" s="29">
        <v>180101</v>
      </c>
      <c r="C19" s="40" t="s">
        <v>436</v>
      </c>
      <c r="D19" s="29" t="s">
        <v>438</v>
      </c>
      <c r="E19" s="80" t="s">
        <v>437</v>
      </c>
      <c r="F19" s="90" t="s">
        <v>439</v>
      </c>
      <c r="G19" s="81"/>
      <c r="H19" s="89" t="s">
        <v>143</v>
      </c>
      <c r="I19" s="29" t="s">
        <v>142</v>
      </c>
      <c r="J19" s="31" t="s">
        <v>144</v>
      </c>
      <c r="K19" s="89" t="s">
        <v>142</v>
      </c>
      <c r="L19" s="91" t="s">
        <v>211</v>
      </c>
      <c r="M19" s="92">
        <v>45420</v>
      </c>
      <c r="N19" s="92">
        <v>45420</v>
      </c>
      <c r="O19" s="92"/>
      <c r="P19" s="81"/>
      <c r="Q19" s="87"/>
      <c r="R19" s="87"/>
      <c r="S19" s="35">
        <f t="shared" si="0"/>
        <v>0</v>
      </c>
      <c r="T19" s="89"/>
      <c r="U19" s="65"/>
      <c r="V19" s="29">
        <v>1</v>
      </c>
      <c r="W19" s="34">
        <v>57</v>
      </c>
      <c r="X19" s="29">
        <f t="shared" si="1"/>
        <v>1</v>
      </c>
      <c r="Y19" s="36">
        <f t="shared" si="2"/>
        <v>57</v>
      </c>
      <c r="Z19" s="93">
        <f t="shared" si="3"/>
        <v>57</v>
      </c>
      <c r="AA19" s="29" t="s">
        <v>435</v>
      </c>
    </row>
    <row r="20" spans="1:27" s="94" customFormat="1" ht="69" customHeight="1">
      <c r="A20" s="29">
        <v>520100</v>
      </c>
      <c r="B20" s="29">
        <v>180101</v>
      </c>
      <c r="C20" s="40" t="s">
        <v>375</v>
      </c>
      <c r="D20" s="29" t="s">
        <v>377</v>
      </c>
      <c r="E20" s="80" t="s">
        <v>378</v>
      </c>
      <c r="F20" s="90" t="s">
        <v>440</v>
      </c>
      <c r="G20" s="81"/>
      <c r="H20" s="89" t="s">
        <v>143</v>
      </c>
      <c r="I20" s="29" t="s">
        <v>142</v>
      </c>
      <c r="J20" s="31" t="s">
        <v>144</v>
      </c>
      <c r="K20" s="89" t="s">
        <v>142</v>
      </c>
      <c r="L20" s="91" t="s">
        <v>441</v>
      </c>
      <c r="M20" s="92">
        <v>45422</v>
      </c>
      <c r="N20" s="92">
        <v>45422</v>
      </c>
      <c r="O20" s="92"/>
      <c r="P20" s="81"/>
      <c r="Q20" s="87"/>
      <c r="R20" s="87"/>
      <c r="S20" s="35">
        <f t="shared" si="0"/>
        <v>0</v>
      </c>
      <c r="T20" s="89"/>
      <c r="U20" s="65"/>
      <c r="V20" s="29">
        <v>1</v>
      </c>
      <c r="W20" s="34">
        <v>57</v>
      </c>
      <c r="X20" s="29">
        <f t="shared" si="1"/>
        <v>1</v>
      </c>
      <c r="Y20" s="36">
        <f t="shared" si="2"/>
        <v>57</v>
      </c>
      <c r="Z20" s="93">
        <f t="shared" si="3"/>
        <v>57</v>
      </c>
      <c r="AA20" s="29" t="s">
        <v>442</v>
      </c>
    </row>
    <row r="21" spans="1:27" s="95" customFormat="1" ht="49.5" customHeight="1">
      <c r="A21" s="29">
        <v>520100</v>
      </c>
      <c r="B21" s="29">
        <v>180101</v>
      </c>
      <c r="C21" s="40" t="s">
        <v>436</v>
      </c>
      <c r="D21" s="29" t="s">
        <v>438</v>
      </c>
      <c r="E21" s="80" t="s">
        <v>437</v>
      </c>
      <c r="F21" s="90" t="s">
        <v>475</v>
      </c>
      <c r="G21" s="81"/>
      <c r="H21" s="89" t="s">
        <v>143</v>
      </c>
      <c r="I21" s="29" t="s">
        <v>142</v>
      </c>
      <c r="J21" s="31" t="s">
        <v>144</v>
      </c>
      <c r="K21" s="89" t="s">
        <v>152</v>
      </c>
      <c r="L21" s="91" t="s">
        <v>387</v>
      </c>
      <c r="M21" s="92">
        <v>45415</v>
      </c>
      <c r="N21" s="92">
        <v>45415</v>
      </c>
      <c r="O21" s="92" t="s">
        <v>477</v>
      </c>
      <c r="P21" s="81"/>
      <c r="Q21" s="87">
        <v>1936.49</v>
      </c>
      <c r="R21" s="87">
        <v>2375.54</v>
      </c>
      <c r="S21" s="35">
        <f t="shared" si="0"/>
        <v>4312.03</v>
      </c>
      <c r="T21" s="89"/>
      <c r="U21" s="65"/>
      <c r="V21" s="29">
        <v>1</v>
      </c>
      <c r="W21" s="34">
        <v>105.28</v>
      </c>
      <c r="X21" s="29">
        <f t="shared" si="1"/>
        <v>1</v>
      </c>
      <c r="Y21" s="36">
        <f t="shared" si="2"/>
        <v>105.28</v>
      </c>
      <c r="Z21" s="93">
        <f t="shared" si="3"/>
        <v>4417.3099999999995</v>
      </c>
      <c r="AA21" s="29" t="s">
        <v>484</v>
      </c>
    </row>
    <row r="22" spans="1:27" s="94" customFormat="1" ht="60.75" customHeight="1">
      <c r="A22" s="29">
        <v>520100</v>
      </c>
      <c r="B22" s="29">
        <v>180101</v>
      </c>
      <c r="C22" s="40" t="s">
        <v>235</v>
      </c>
      <c r="D22" s="29" t="s">
        <v>236</v>
      </c>
      <c r="E22" s="80" t="s">
        <v>266</v>
      </c>
      <c r="F22" s="90" t="s">
        <v>444</v>
      </c>
      <c r="G22" s="81"/>
      <c r="H22" s="89" t="s">
        <v>143</v>
      </c>
      <c r="I22" s="29" t="s">
        <v>142</v>
      </c>
      <c r="J22" s="31" t="s">
        <v>144</v>
      </c>
      <c r="K22" s="89" t="s">
        <v>142</v>
      </c>
      <c r="L22" s="91" t="s">
        <v>443</v>
      </c>
      <c r="M22" s="92">
        <v>45426</v>
      </c>
      <c r="N22" s="92">
        <v>45426</v>
      </c>
      <c r="O22" s="92"/>
      <c r="P22" s="81"/>
      <c r="Q22" s="87"/>
      <c r="R22" s="87"/>
      <c r="S22" s="35">
        <f t="shared" si="0"/>
        <v>0</v>
      </c>
      <c r="T22" s="89"/>
      <c r="U22" s="65"/>
      <c r="V22" s="29">
        <v>1</v>
      </c>
      <c r="W22" s="34">
        <v>55</v>
      </c>
      <c r="X22" s="29">
        <f t="shared" si="1"/>
        <v>1</v>
      </c>
      <c r="Y22" s="36">
        <f t="shared" si="2"/>
        <v>55</v>
      </c>
      <c r="Z22" s="93">
        <f t="shared" si="3"/>
        <v>55</v>
      </c>
      <c r="AA22" s="29" t="s">
        <v>445</v>
      </c>
    </row>
    <row r="23" spans="1:27" s="94" customFormat="1" ht="60.75" customHeight="1">
      <c r="A23" s="29">
        <v>520100</v>
      </c>
      <c r="B23" s="29">
        <v>180101</v>
      </c>
      <c r="C23" s="40" t="s">
        <v>235</v>
      </c>
      <c r="D23" s="29" t="s">
        <v>236</v>
      </c>
      <c r="E23" s="80" t="s">
        <v>266</v>
      </c>
      <c r="F23" s="90" t="s">
        <v>447</v>
      </c>
      <c r="G23" s="81"/>
      <c r="H23" s="89" t="s">
        <v>143</v>
      </c>
      <c r="I23" s="29" t="s">
        <v>142</v>
      </c>
      <c r="J23" s="31" t="s">
        <v>144</v>
      </c>
      <c r="K23" s="89" t="s">
        <v>142</v>
      </c>
      <c r="L23" s="91" t="s">
        <v>449</v>
      </c>
      <c r="M23" s="92">
        <v>45425</v>
      </c>
      <c r="N23" s="92">
        <v>45425</v>
      </c>
      <c r="O23" s="92"/>
      <c r="P23" s="81"/>
      <c r="Q23" s="87"/>
      <c r="R23" s="87"/>
      <c r="S23" s="35">
        <f t="shared" si="0"/>
        <v>0</v>
      </c>
      <c r="T23" s="89"/>
      <c r="U23" s="65"/>
      <c r="V23" s="29">
        <v>1</v>
      </c>
      <c r="W23" s="34">
        <v>55</v>
      </c>
      <c r="X23" s="29">
        <f>T23+V23</f>
        <v>1</v>
      </c>
      <c r="Y23" s="36">
        <f>(T23*U23)+(V23*W23)</f>
        <v>55</v>
      </c>
      <c r="Z23" s="93">
        <f t="shared" si="3"/>
        <v>55</v>
      </c>
      <c r="AA23" s="29" t="s">
        <v>446</v>
      </c>
    </row>
    <row r="24" spans="1:27" s="94" customFormat="1" ht="60.75" customHeight="1">
      <c r="A24" s="29">
        <v>520100</v>
      </c>
      <c r="B24" s="29">
        <v>180101</v>
      </c>
      <c r="C24" s="40" t="s">
        <v>450</v>
      </c>
      <c r="D24" s="29" t="s">
        <v>250</v>
      </c>
      <c r="E24" s="80" t="s">
        <v>248</v>
      </c>
      <c r="F24" s="90" t="s">
        <v>451</v>
      </c>
      <c r="G24" s="81"/>
      <c r="H24" s="89" t="s">
        <v>143</v>
      </c>
      <c r="I24" s="29" t="s">
        <v>142</v>
      </c>
      <c r="J24" s="31" t="s">
        <v>144</v>
      </c>
      <c r="K24" s="89" t="s">
        <v>142</v>
      </c>
      <c r="L24" s="91" t="s">
        <v>448</v>
      </c>
      <c r="M24" s="92">
        <v>45425</v>
      </c>
      <c r="N24" s="92">
        <v>45426</v>
      </c>
      <c r="O24" s="92"/>
      <c r="P24" s="81"/>
      <c r="Q24" s="87"/>
      <c r="R24" s="87"/>
      <c r="S24" s="35">
        <f t="shared" si="0"/>
        <v>0</v>
      </c>
      <c r="T24" s="89">
        <v>1</v>
      </c>
      <c r="U24" s="65">
        <v>120</v>
      </c>
      <c r="V24" s="29">
        <v>1</v>
      </c>
      <c r="W24" s="34">
        <v>55</v>
      </c>
      <c r="X24" s="29">
        <f>T24+V24</f>
        <v>2</v>
      </c>
      <c r="Y24" s="36">
        <f>(T24*U24)+(V24*W24)</f>
        <v>175</v>
      </c>
      <c r="Z24" s="93">
        <f t="shared" si="3"/>
        <v>175</v>
      </c>
      <c r="AA24" s="29" t="s">
        <v>452</v>
      </c>
    </row>
    <row r="25" spans="1:27" s="94" customFormat="1" ht="60.75" customHeight="1">
      <c r="A25" s="29">
        <v>520100</v>
      </c>
      <c r="B25" s="29">
        <v>180101</v>
      </c>
      <c r="C25" s="40" t="s">
        <v>173</v>
      </c>
      <c r="D25" s="29" t="s">
        <v>174</v>
      </c>
      <c r="E25" s="80" t="s">
        <v>175</v>
      </c>
      <c r="F25" s="90" t="s">
        <v>453</v>
      </c>
      <c r="G25" s="81"/>
      <c r="H25" s="89" t="s">
        <v>143</v>
      </c>
      <c r="I25" s="29" t="s">
        <v>142</v>
      </c>
      <c r="J25" s="31" t="s">
        <v>144</v>
      </c>
      <c r="K25" s="89" t="s">
        <v>142</v>
      </c>
      <c r="L25" s="91" t="s">
        <v>454</v>
      </c>
      <c r="M25" s="92">
        <v>45434</v>
      </c>
      <c r="N25" s="92">
        <v>45434</v>
      </c>
      <c r="O25" s="92"/>
      <c r="P25" s="81"/>
      <c r="Q25" s="87"/>
      <c r="R25" s="87"/>
      <c r="S25" s="35">
        <f t="shared" si="0"/>
        <v>0</v>
      </c>
      <c r="T25" s="89"/>
      <c r="U25" s="65"/>
      <c r="V25" s="29">
        <v>1</v>
      </c>
      <c r="W25" s="34">
        <v>55</v>
      </c>
      <c r="X25" s="29">
        <f>T25+V25</f>
        <v>1</v>
      </c>
      <c r="Y25" s="36">
        <f>(T25*U25)+(V25*W25)</f>
        <v>55</v>
      </c>
      <c r="Z25" s="93">
        <f t="shared" si="3"/>
        <v>55</v>
      </c>
      <c r="AA25" s="29" t="s">
        <v>455</v>
      </c>
    </row>
    <row r="26" spans="1:27" s="94" customFormat="1" ht="60.75" customHeight="1">
      <c r="A26" s="29">
        <v>520100</v>
      </c>
      <c r="B26" s="29">
        <v>180101</v>
      </c>
      <c r="C26" s="40" t="s">
        <v>375</v>
      </c>
      <c r="D26" s="29" t="s">
        <v>377</v>
      </c>
      <c r="E26" s="80" t="s">
        <v>378</v>
      </c>
      <c r="F26" s="90" t="s">
        <v>456</v>
      </c>
      <c r="G26" s="81"/>
      <c r="H26" s="89" t="s">
        <v>143</v>
      </c>
      <c r="I26" s="29" t="s">
        <v>142</v>
      </c>
      <c r="J26" s="31" t="s">
        <v>144</v>
      </c>
      <c r="K26" s="89" t="s">
        <v>142</v>
      </c>
      <c r="L26" s="91" t="s">
        <v>454</v>
      </c>
      <c r="M26" s="92">
        <v>45434</v>
      </c>
      <c r="N26" s="92">
        <v>45434</v>
      </c>
      <c r="O26" s="92"/>
      <c r="P26" s="81"/>
      <c r="Q26" s="87"/>
      <c r="R26" s="87"/>
      <c r="S26" s="35">
        <f t="shared" si="0"/>
        <v>0</v>
      </c>
      <c r="T26" s="89"/>
      <c r="U26" s="65"/>
      <c r="V26" s="29">
        <v>1</v>
      </c>
      <c r="W26" s="34">
        <v>57</v>
      </c>
      <c r="X26" s="29">
        <f>T26+V26</f>
        <v>1</v>
      </c>
      <c r="Y26" s="36">
        <f>(T26*U26)+(V26*W26)</f>
        <v>57</v>
      </c>
      <c r="Z26" s="93">
        <f t="shared" si="3"/>
        <v>57</v>
      </c>
      <c r="AA26" s="29" t="s">
        <v>457</v>
      </c>
    </row>
    <row r="27" spans="1:27" s="94" customFormat="1" ht="69" customHeight="1">
      <c r="A27" s="29">
        <v>520100</v>
      </c>
      <c r="B27" s="29">
        <v>180101</v>
      </c>
      <c r="C27" s="40" t="s">
        <v>173</v>
      </c>
      <c r="D27" s="29" t="s">
        <v>174</v>
      </c>
      <c r="E27" s="80" t="s">
        <v>175</v>
      </c>
      <c r="F27" s="90" t="s">
        <v>458</v>
      </c>
      <c r="G27" s="81"/>
      <c r="H27" s="89" t="s">
        <v>143</v>
      </c>
      <c r="I27" s="29" t="s">
        <v>142</v>
      </c>
      <c r="J27" s="31" t="s">
        <v>144</v>
      </c>
      <c r="K27" s="89" t="s">
        <v>142</v>
      </c>
      <c r="L27" s="91" t="s">
        <v>449</v>
      </c>
      <c r="M27" s="92">
        <v>45436</v>
      </c>
      <c r="N27" s="92">
        <v>45436</v>
      </c>
      <c r="O27" s="92"/>
      <c r="P27" s="81"/>
      <c r="Q27" s="87"/>
      <c r="R27" s="87"/>
      <c r="S27" s="35">
        <f t="shared" si="0"/>
        <v>0</v>
      </c>
      <c r="T27" s="89"/>
      <c r="U27" s="65"/>
      <c r="V27" s="29">
        <v>1</v>
      </c>
      <c r="W27" s="34">
        <v>55</v>
      </c>
      <c r="X27" s="29">
        <f t="shared" ref="X27:X36" si="4">T27+V27</f>
        <v>1</v>
      </c>
      <c r="Y27" s="36">
        <f t="shared" ref="Y27:Y37" si="5">(T27*U27)+(V27*W27)</f>
        <v>55</v>
      </c>
      <c r="Z27" s="93">
        <f t="shared" si="3"/>
        <v>55</v>
      </c>
      <c r="AA27" s="29" t="s">
        <v>459</v>
      </c>
    </row>
    <row r="28" spans="1:27" s="95" customFormat="1" ht="69" customHeight="1">
      <c r="A28" s="29">
        <v>520100</v>
      </c>
      <c r="B28" s="29">
        <v>180101</v>
      </c>
      <c r="C28" s="40" t="s">
        <v>157</v>
      </c>
      <c r="D28" s="29" t="s">
        <v>159</v>
      </c>
      <c r="E28" s="80" t="s">
        <v>158</v>
      </c>
      <c r="F28" s="90" t="s">
        <v>461</v>
      </c>
      <c r="G28" s="81"/>
      <c r="H28" s="89" t="s">
        <v>143</v>
      </c>
      <c r="I28" s="29" t="s">
        <v>142</v>
      </c>
      <c r="J28" s="31" t="s">
        <v>144</v>
      </c>
      <c r="K28" s="89" t="s">
        <v>142</v>
      </c>
      <c r="L28" s="91" t="s">
        <v>443</v>
      </c>
      <c r="M28" s="92">
        <v>45426</v>
      </c>
      <c r="N28" s="92">
        <v>45426</v>
      </c>
      <c r="O28" s="92"/>
      <c r="P28" s="81"/>
      <c r="Q28" s="87"/>
      <c r="R28" s="87"/>
      <c r="S28" s="35">
        <f t="shared" si="0"/>
        <v>0</v>
      </c>
      <c r="T28" s="89"/>
      <c r="U28" s="65"/>
      <c r="V28" s="29">
        <v>1</v>
      </c>
      <c r="W28" s="34">
        <v>57</v>
      </c>
      <c r="X28" s="29">
        <f t="shared" si="4"/>
        <v>1</v>
      </c>
      <c r="Y28" s="36">
        <f t="shared" si="5"/>
        <v>57</v>
      </c>
      <c r="Z28" s="93">
        <f t="shared" si="3"/>
        <v>57</v>
      </c>
      <c r="AA28" s="29" t="s">
        <v>460</v>
      </c>
    </row>
    <row r="29" spans="1:27" s="95" customFormat="1" ht="69" customHeight="1">
      <c r="A29" s="29">
        <v>520100</v>
      </c>
      <c r="B29" s="29">
        <v>180101</v>
      </c>
      <c r="C29" s="40" t="s">
        <v>157</v>
      </c>
      <c r="D29" s="29" t="s">
        <v>159</v>
      </c>
      <c r="E29" s="80" t="s">
        <v>158</v>
      </c>
      <c r="F29" s="90" t="s">
        <v>462</v>
      </c>
      <c r="G29" s="81"/>
      <c r="H29" s="89" t="s">
        <v>143</v>
      </c>
      <c r="I29" s="29" t="s">
        <v>142</v>
      </c>
      <c r="J29" s="31" t="s">
        <v>144</v>
      </c>
      <c r="K29" s="89" t="s">
        <v>142</v>
      </c>
      <c r="L29" s="91" t="s">
        <v>211</v>
      </c>
      <c r="M29" s="92">
        <v>45420</v>
      </c>
      <c r="N29" s="92">
        <v>45420</v>
      </c>
      <c r="O29" s="92"/>
      <c r="P29" s="81"/>
      <c r="Q29" s="87"/>
      <c r="R29" s="87"/>
      <c r="S29" s="35">
        <f t="shared" si="0"/>
        <v>0</v>
      </c>
      <c r="T29" s="89"/>
      <c r="U29" s="65"/>
      <c r="V29" s="29">
        <v>1</v>
      </c>
      <c r="W29" s="34">
        <v>57</v>
      </c>
      <c r="X29" s="29">
        <f t="shared" si="4"/>
        <v>1</v>
      </c>
      <c r="Y29" s="36">
        <f t="shared" si="5"/>
        <v>57</v>
      </c>
      <c r="Z29" s="93">
        <f t="shared" si="3"/>
        <v>57</v>
      </c>
      <c r="AA29" s="29" t="s">
        <v>463</v>
      </c>
    </row>
    <row r="30" spans="1:27" s="95" customFormat="1" ht="84.75" customHeight="1">
      <c r="A30" s="29">
        <v>520100</v>
      </c>
      <c r="B30" s="29">
        <v>180101</v>
      </c>
      <c r="C30" s="40" t="s">
        <v>157</v>
      </c>
      <c r="D30" s="29" t="s">
        <v>159</v>
      </c>
      <c r="E30" s="80" t="s">
        <v>158</v>
      </c>
      <c r="F30" s="90" t="s">
        <v>464</v>
      </c>
      <c r="G30" s="81"/>
      <c r="H30" s="89" t="s">
        <v>143</v>
      </c>
      <c r="I30" s="29" t="s">
        <v>142</v>
      </c>
      <c r="J30" s="31" t="s">
        <v>144</v>
      </c>
      <c r="K30" s="89" t="s">
        <v>142</v>
      </c>
      <c r="L30" s="91" t="s">
        <v>262</v>
      </c>
      <c r="M30" s="92">
        <v>45432</v>
      </c>
      <c r="N30" s="92">
        <v>45434</v>
      </c>
      <c r="O30" s="92"/>
      <c r="P30" s="81"/>
      <c r="Q30" s="87"/>
      <c r="R30" s="87"/>
      <c r="S30" s="35">
        <f t="shared" si="0"/>
        <v>0</v>
      </c>
      <c r="T30" s="89">
        <v>2</v>
      </c>
      <c r="U30" s="65">
        <v>170.12</v>
      </c>
      <c r="V30" s="29">
        <v>1</v>
      </c>
      <c r="W30" s="34">
        <v>57</v>
      </c>
      <c r="X30" s="29">
        <f t="shared" si="4"/>
        <v>3</v>
      </c>
      <c r="Y30" s="36">
        <f t="shared" si="5"/>
        <v>397.24</v>
      </c>
      <c r="Z30" s="93">
        <f t="shared" si="3"/>
        <v>397.24</v>
      </c>
      <c r="AA30" s="29" t="s">
        <v>465</v>
      </c>
    </row>
    <row r="31" spans="1:27" s="95" customFormat="1" ht="84.75" customHeight="1">
      <c r="A31" s="29">
        <v>520100</v>
      </c>
      <c r="B31" s="29">
        <v>180101</v>
      </c>
      <c r="C31" s="40" t="s">
        <v>145</v>
      </c>
      <c r="D31" s="29">
        <v>444104</v>
      </c>
      <c r="E31" s="80" t="s">
        <v>267</v>
      </c>
      <c r="F31" s="90" t="s">
        <v>467</v>
      </c>
      <c r="G31" s="81"/>
      <c r="H31" s="89" t="s">
        <v>143</v>
      </c>
      <c r="I31" s="29" t="s">
        <v>142</v>
      </c>
      <c r="J31" s="31" t="s">
        <v>144</v>
      </c>
      <c r="K31" s="89" t="s">
        <v>142</v>
      </c>
      <c r="L31" s="91" t="s">
        <v>211</v>
      </c>
      <c r="M31" s="92">
        <v>45425</v>
      </c>
      <c r="N31" s="92">
        <v>45425</v>
      </c>
      <c r="O31" s="92"/>
      <c r="P31" s="81"/>
      <c r="Q31" s="87"/>
      <c r="R31" s="87"/>
      <c r="S31" s="35">
        <f t="shared" si="0"/>
        <v>0</v>
      </c>
      <c r="T31" s="89"/>
      <c r="U31" s="65"/>
      <c r="V31" s="29">
        <v>1</v>
      </c>
      <c r="W31" s="34">
        <v>57</v>
      </c>
      <c r="X31" s="29">
        <f t="shared" si="4"/>
        <v>1</v>
      </c>
      <c r="Y31" s="36">
        <f t="shared" si="5"/>
        <v>57</v>
      </c>
      <c r="Z31" s="93">
        <f t="shared" si="3"/>
        <v>57</v>
      </c>
      <c r="AA31" s="29" t="s">
        <v>466</v>
      </c>
    </row>
    <row r="32" spans="1:27" s="95" customFormat="1" ht="84.75" customHeight="1">
      <c r="A32" s="29">
        <v>520100</v>
      </c>
      <c r="B32" s="29">
        <v>180101</v>
      </c>
      <c r="C32" s="40" t="s">
        <v>145</v>
      </c>
      <c r="D32" s="29">
        <v>444104</v>
      </c>
      <c r="E32" s="80" t="s">
        <v>267</v>
      </c>
      <c r="F32" s="90" t="s">
        <v>468</v>
      </c>
      <c r="G32" s="81"/>
      <c r="H32" s="89" t="s">
        <v>143</v>
      </c>
      <c r="I32" s="29" t="s">
        <v>142</v>
      </c>
      <c r="J32" s="31" t="s">
        <v>144</v>
      </c>
      <c r="K32" s="89" t="s">
        <v>142</v>
      </c>
      <c r="L32" s="91" t="s">
        <v>443</v>
      </c>
      <c r="M32" s="92">
        <v>45426</v>
      </c>
      <c r="N32" s="92">
        <v>45426</v>
      </c>
      <c r="O32" s="92"/>
      <c r="P32" s="81"/>
      <c r="Q32" s="87"/>
      <c r="R32" s="87"/>
      <c r="S32" s="35">
        <f t="shared" si="0"/>
        <v>0</v>
      </c>
      <c r="T32" s="89"/>
      <c r="U32" s="65"/>
      <c r="V32" s="29">
        <v>1</v>
      </c>
      <c r="W32" s="34">
        <v>57</v>
      </c>
      <c r="X32" s="29">
        <f t="shared" si="4"/>
        <v>1</v>
      </c>
      <c r="Y32" s="36">
        <f t="shared" si="5"/>
        <v>57</v>
      </c>
      <c r="Z32" s="93">
        <f t="shared" si="3"/>
        <v>57</v>
      </c>
      <c r="AA32" s="29" t="s">
        <v>469</v>
      </c>
    </row>
    <row r="33" spans="1:27" s="95" customFormat="1" ht="57" customHeight="1">
      <c r="A33" s="29">
        <v>520100</v>
      </c>
      <c r="B33" s="29">
        <v>180101</v>
      </c>
      <c r="C33" s="40" t="s">
        <v>153</v>
      </c>
      <c r="D33" s="29" t="s">
        <v>154</v>
      </c>
      <c r="E33" s="80" t="s">
        <v>268</v>
      </c>
      <c r="F33" s="90" t="s">
        <v>479</v>
      </c>
      <c r="G33" s="81"/>
      <c r="H33" s="89" t="s">
        <v>7</v>
      </c>
      <c r="I33" s="29" t="s">
        <v>142</v>
      </c>
      <c r="J33" s="31" t="s">
        <v>144</v>
      </c>
      <c r="K33" s="89" t="s">
        <v>142</v>
      </c>
      <c r="L33" s="91" t="s">
        <v>211</v>
      </c>
      <c r="M33" s="92">
        <v>45429</v>
      </c>
      <c r="N33" s="92">
        <v>45429</v>
      </c>
      <c r="O33" s="92"/>
      <c r="P33" s="81"/>
      <c r="Q33" s="87"/>
      <c r="R33" s="87"/>
      <c r="S33" s="35">
        <f t="shared" si="0"/>
        <v>0</v>
      </c>
      <c r="T33" s="89"/>
      <c r="U33" s="65"/>
      <c r="V33" s="29">
        <v>1</v>
      </c>
      <c r="W33" s="34">
        <v>57</v>
      </c>
      <c r="X33" s="29">
        <f t="shared" si="4"/>
        <v>1</v>
      </c>
      <c r="Y33" s="36">
        <f t="shared" si="5"/>
        <v>57</v>
      </c>
      <c r="Z33" s="93">
        <f t="shared" si="3"/>
        <v>57</v>
      </c>
      <c r="AA33" s="29" t="s">
        <v>470</v>
      </c>
    </row>
    <row r="34" spans="1:27" s="95" customFormat="1" ht="84.75" customHeight="1">
      <c r="A34" s="29">
        <v>520100</v>
      </c>
      <c r="B34" s="29">
        <v>180101</v>
      </c>
      <c r="C34" s="40" t="s">
        <v>153</v>
      </c>
      <c r="D34" s="29" t="s">
        <v>154</v>
      </c>
      <c r="E34" s="80" t="s">
        <v>268</v>
      </c>
      <c r="F34" s="90" t="s">
        <v>471</v>
      </c>
      <c r="G34" s="81"/>
      <c r="H34" s="89" t="s">
        <v>149</v>
      </c>
      <c r="I34" s="29" t="s">
        <v>142</v>
      </c>
      <c r="J34" s="31" t="s">
        <v>144</v>
      </c>
      <c r="K34" s="89" t="s">
        <v>142</v>
      </c>
      <c r="L34" s="91" t="s">
        <v>211</v>
      </c>
      <c r="M34" s="92">
        <v>45439</v>
      </c>
      <c r="N34" s="92">
        <v>45439</v>
      </c>
      <c r="O34" s="92"/>
      <c r="P34" s="81"/>
      <c r="Q34" s="87"/>
      <c r="R34" s="87"/>
      <c r="S34" s="35">
        <f t="shared" si="0"/>
        <v>0</v>
      </c>
      <c r="T34" s="89"/>
      <c r="U34" s="65"/>
      <c r="V34" s="29">
        <v>1</v>
      </c>
      <c r="W34" s="34">
        <v>57</v>
      </c>
      <c r="X34" s="29">
        <f t="shared" si="4"/>
        <v>1</v>
      </c>
      <c r="Y34" s="36">
        <f t="shared" si="5"/>
        <v>57</v>
      </c>
      <c r="Z34" s="93">
        <f t="shared" si="3"/>
        <v>57</v>
      </c>
      <c r="AA34" s="29" t="s">
        <v>472</v>
      </c>
    </row>
    <row r="35" spans="1:27" s="95" customFormat="1" ht="84.75" customHeight="1">
      <c r="A35" s="29">
        <v>520100</v>
      </c>
      <c r="B35" s="29">
        <v>180101</v>
      </c>
      <c r="C35" s="40" t="s">
        <v>476</v>
      </c>
      <c r="D35" s="29" t="s">
        <v>204</v>
      </c>
      <c r="E35" s="80" t="s">
        <v>207</v>
      </c>
      <c r="F35" s="90" t="s">
        <v>473</v>
      </c>
      <c r="G35" s="81"/>
      <c r="H35" s="89" t="s">
        <v>143</v>
      </c>
      <c r="I35" s="29" t="s">
        <v>142</v>
      </c>
      <c r="J35" s="31" t="s">
        <v>144</v>
      </c>
      <c r="K35" s="89" t="s">
        <v>142</v>
      </c>
      <c r="L35" s="91" t="s">
        <v>211</v>
      </c>
      <c r="M35" s="92">
        <v>45425</v>
      </c>
      <c r="N35" s="92">
        <v>45425</v>
      </c>
      <c r="O35" s="92"/>
      <c r="P35" s="81"/>
      <c r="Q35" s="87"/>
      <c r="R35" s="87"/>
      <c r="S35" s="35">
        <f t="shared" si="0"/>
        <v>0</v>
      </c>
      <c r="T35" s="89"/>
      <c r="U35" s="65"/>
      <c r="V35" s="29">
        <v>1</v>
      </c>
      <c r="W35" s="34">
        <v>57</v>
      </c>
      <c r="X35" s="29">
        <f t="shared" si="4"/>
        <v>1</v>
      </c>
      <c r="Y35" s="36">
        <f t="shared" si="5"/>
        <v>57</v>
      </c>
      <c r="Z35" s="93">
        <f t="shared" si="3"/>
        <v>57</v>
      </c>
      <c r="AA35" s="29" t="s">
        <v>474</v>
      </c>
    </row>
    <row r="36" spans="1:27" s="94" customFormat="1" ht="69.75" customHeight="1">
      <c r="A36" s="29">
        <v>520100</v>
      </c>
      <c r="B36" s="29">
        <v>180101</v>
      </c>
      <c r="C36" s="40" t="s">
        <v>150</v>
      </c>
      <c r="D36" s="29" t="s">
        <v>151</v>
      </c>
      <c r="E36" s="80" t="s">
        <v>276</v>
      </c>
      <c r="F36" s="70" t="s">
        <v>480</v>
      </c>
      <c r="G36" s="71"/>
      <c r="H36" s="29" t="s">
        <v>7</v>
      </c>
      <c r="I36" s="29" t="s">
        <v>142</v>
      </c>
      <c r="J36" s="31" t="s">
        <v>144</v>
      </c>
      <c r="K36" s="29" t="s">
        <v>152</v>
      </c>
      <c r="L36" s="31" t="s">
        <v>387</v>
      </c>
      <c r="M36" s="75">
        <v>45392</v>
      </c>
      <c r="N36" s="75">
        <v>45393</v>
      </c>
      <c r="O36" s="75" t="s">
        <v>481</v>
      </c>
      <c r="P36" s="71"/>
      <c r="Q36" s="86">
        <v>1571.47</v>
      </c>
      <c r="R36" s="86">
        <v>1315.13</v>
      </c>
      <c r="S36" s="35">
        <f t="shared" si="0"/>
        <v>2886.6000000000004</v>
      </c>
      <c r="T36" s="29"/>
      <c r="U36" s="34"/>
      <c r="V36" s="29">
        <v>1</v>
      </c>
      <c r="W36" s="34">
        <v>142.53</v>
      </c>
      <c r="X36" s="29">
        <f t="shared" si="4"/>
        <v>1</v>
      </c>
      <c r="Y36" s="36">
        <f t="shared" si="5"/>
        <v>142.53</v>
      </c>
      <c r="Z36" s="93">
        <f t="shared" si="3"/>
        <v>3029.1300000000006</v>
      </c>
      <c r="AA36" s="29" t="s">
        <v>483</v>
      </c>
    </row>
    <row r="37" spans="1:27" s="94" customFormat="1" ht="84" customHeight="1">
      <c r="A37" s="29">
        <v>520100</v>
      </c>
      <c r="B37" s="29">
        <v>180101</v>
      </c>
      <c r="C37" s="40" t="s">
        <v>150</v>
      </c>
      <c r="D37" s="29" t="s">
        <v>151</v>
      </c>
      <c r="E37" s="80" t="s">
        <v>276</v>
      </c>
      <c r="F37" s="70" t="s">
        <v>348</v>
      </c>
      <c r="G37" s="71"/>
      <c r="H37" s="29" t="s">
        <v>7</v>
      </c>
      <c r="I37" s="29" t="s">
        <v>142</v>
      </c>
      <c r="J37" s="31" t="s">
        <v>144</v>
      </c>
      <c r="K37" s="29" t="s">
        <v>142</v>
      </c>
      <c r="L37" s="31" t="s">
        <v>352</v>
      </c>
      <c r="M37" s="75">
        <v>45377</v>
      </c>
      <c r="N37" s="75">
        <v>45377</v>
      </c>
      <c r="O37" s="75" t="s">
        <v>481</v>
      </c>
      <c r="P37" s="71"/>
      <c r="Q37" s="86">
        <v>882.98</v>
      </c>
      <c r="R37" s="86">
        <v>882.98</v>
      </c>
      <c r="S37" s="35">
        <f t="shared" si="0"/>
        <v>1765.96</v>
      </c>
      <c r="T37" s="29"/>
      <c r="U37" s="34"/>
      <c r="V37" s="29">
        <v>1</v>
      </c>
      <c r="W37" s="34">
        <v>72.540000000000006</v>
      </c>
      <c r="X37" s="29">
        <v>1</v>
      </c>
      <c r="Y37" s="36">
        <f t="shared" si="5"/>
        <v>72.540000000000006</v>
      </c>
      <c r="Z37" s="93">
        <f t="shared" si="3"/>
        <v>1838.5</v>
      </c>
      <c r="AA37" s="29" t="s">
        <v>482</v>
      </c>
    </row>
    <row r="38" spans="1:27">
      <c r="A38" s="18"/>
      <c r="B38" s="5"/>
      <c r="C38" s="19"/>
      <c r="D38" s="20"/>
      <c r="E38" s="20"/>
      <c r="F38" s="53"/>
      <c r="G38" s="21"/>
      <c r="H38" s="21"/>
      <c r="I38" s="21"/>
      <c r="J38" s="2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7"/>
    </row>
    <row r="39" spans="1:27" ht="15">
      <c r="A39" s="156" t="s">
        <v>40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57" t="s">
        <v>41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58" t="s">
        <v>347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58" t="s">
        <v>43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58" t="s">
        <v>44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58" t="s">
        <v>45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58" t="s">
        <v>46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4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58" t="s">
        <v>47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4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58" t="s">
        <v>91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4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58" t="s">
        <v>92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4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58" t="s">
        <v>93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4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58" t="s">
        <v>94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58" t="s">
        <v>95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4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58" t="s">
        <v>96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4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58" t="s">
        <v>97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58" t="s">
        <v>98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4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58" t="s">
        <v>99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4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58" t="s">
        <v>100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4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58" t="s">
        <v>101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4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58" t="s">
        <v>102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4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>
      <c r="A59" s="158" t="s">
        <v>103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4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58" t="s">
        <v>104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4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  <row r="61" spans="1:27">
      <c r="A61" s="158" t="s">
        <v>105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49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8"/>
    </row>
    <row r="62" spans="1:27">
      <c r="A62" s="158" t="s">
        <v>106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49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8"/>
    </row>
    <row r="63" spans="1:27">
      <c r="A63" s="158" t="s">
        <v>107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49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8"/>
    </row>
    <row r="64" spans="1:27">
      <c r="A64" s="158" t="s">
        <v>108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49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8"/>
    </row>
    <row r="65" spans="1:27">
      <c r="A65" s="158" t="s">
        <v>109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49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8"/>
    </row>
    <row r="66" spans="1:27">
      <c r="A66" s="158" t="s">
        <v>110</v>
      </c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49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8"/>
    </row>
    <row r="67" spans="1:27" ht="15.75" customHeight="1">
      <c r="A67" s="158" t="s">
        <v>111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49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8"/>
    </row>
    <row r="68" spans="1:27">
      <c r="A68" s="158" t="s">
        <v>112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49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8"/>
    </row>
  </sheetData>
  <mergeCells count="64">
    <mergeCell ref="A1:A3"/>
    <mergeCell ref="B1:AA1"/>
    <mergeCell ref="B2:AA2"/>
    <mergeCell ref="B3:AA3"/>
    <mergeCell ref="A4:B4"/>
    <mergeCell ref="C4:AA4"/>
    <mergeCell ref="A67:L67"/>
    <mergeCell ref="A68:L68"/>
    <mergeCell ref="A61:L61"/>
    <mergeCell ref="A62:L62"/>
    <mergeCell ref="A63:L63"/>
    <mergeCell ref="A64:L64"/>
    <mergeCell ref="A65:L65"/>
    <mergeCell ref="A66:L66"/>
    <mergeCell ref="A55:L55"/>
    <mergeCell ref="A56:L56"/>
    <mergeCell ref="A57:L57"/>
    <mergeCell ref="A58:L58"/>
    <mergeCell ref="A59:L59"/>
    <mergeCell ref="A60:L60"/>
    <mergeCell ref="A49:L49"/>
    <mergeCell ref="A50:L50"/>
    <mergeCell ref="A51:L51"/>
    <mergeCell ref="A52:L52"/>
    <mergeCell ref="A53:L53"/>
    <mergeCell ref="A54:L54"/>
    <mergeCell ref="A43:L4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P6:P7"/>
    <mergeCell ref="Q6:Q7"/>
    <mergeCell ref="H6:H7"/>
    <mergeCell ref="I6:J6"/>
    <mergeCell ref="AA5:AA7"/>
    <mergeCell ref="A6:A7"/>
    <mergeCell ref="B6:B7"/>
    <mergeCell ref="C6:C7"/>
    <mergeCell ref="D6:D7"/>
    <mergeCell ref="E6:E7"/>
    <mergeCell ref="F6:F7"/>
    <mergeCell ref="G6:G7"/>
    <mergeCell ref="X6:X7"/>
    <mergeCell ref="Y6:Y7"/>
    <mergeCell ref="A5:B5"/>
    <mergeCell ref="C5:E5"/>
    <mergeCell ref="F5:N5"/>
    <mergeCell ref="O5:S5"/>
    <mergeCell ref="R6:R7"/>
    <mergeCell ref="S6:S7"/>
    <mergeCell ref="T5:Y5"/>
    <mergeCell ref="Z5:Z7"/>
    <mergeCell ref="K6:L6"/>
    <mergeCell ref="M6:M7"/>
    <mergeCell ref="N6:N7"/>
    <mergeCell ref="O6:O7"/>
    <mergeCell ref="T6:U6"/>
    <mergeCell ref="V6:W6"/>
  </mergeCells>
  <dataValidations count="1">
    <dataValidation type="list" allowBlank="1" sqref="H9:H37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60"/>
  <sheetViews>
    <sheetView zoomScale="80" zoomScaleNormal="80" workbookViewId="0">
      <selection activeCell="E13" sqref="E13"/>
    </sheetView>
  </sheetViews>
  <sheetFormatPr defaultRowHeight="14.25"/>
  <cols>
    <col min="1" max="1" width="21.625" style="98" customWidth="1"/>
    <col min="2" max="2" width="9" style="98"/>
    <col min="3" max="3" width="41.625" style="98" customWidth="1"/>
    <col min="4" max="4" width="13" style="98" customWidth="1"/>
    <col min="5" max="5" width="38.875" style="98" customWidth="1"/>
    <col min="6" max="6" width="49.25" style="54" customWidth="1"/>
    <col min="7" max="7" width="12.375" style="98" customWidth="1"/>
    <col min="8" max="8" width="12.125" style="98" customWidth="1"/>
    <col min="9" max="11" width="9" style="98"/>
    <col min="12" max="12" width="28.875" style="98" customWidth="1"/>
    <col min="13" max="14" width="13" style="98" customWidth="1"/>
    <col min="15" max="15" width="11.25" style="98" customWidth="1"/>
    <col min="16" max="16" width="9" style="98"/>
    <col min="17" max="18" width="12.75" style="98" bestFit="1" customWidth="1"/>
    <col min="19" max="19" width="13.75" style="98" bestFit="1" customWidth="1"/>
    <col min="20" max="20" width="9" style="98"/>
    <col min="21" max="21" width="11.875" style="98" bestFit="1" customWidth="1"/>
    <col min="22" max="22" width="9" style="98"/>
    <col min="23" max="23" width="10.75" style="98" bestFit="1" customWidth="1"/>
    <col min="24" max="24" width="9" style="98"/>
    <col min="25" max="25" width="11.375" style="98" customWidth="1"/>
    <col min="26" max="26" width="13.75" style="98" customWidth="1"/>
    <col min="27" max="27" width="26.75" style="98" customWidth="1"/>
    <col min="28" max="16384" width="9" style="98"/>
  </cols>
  <sheetData>
    <row r="1" spans="1:29" s="101" customFormat="1" ht="21">
      <c r="A1" s="164"/>
      <c r="B1" s="165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02"/>
      <c r="AC1" s="102"/>
    </row>
    <row r="2" spans="1:29" s="101" customFormat="1" ht="21">
      <c r="A2" s="143"/>
      <c r="B2" s="165" t="s">
        <v>552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02"/>
      <c r="AC2" s="102"/>
    </row>
    <row r="3" spans="1:29" s="101" customFormat="1" ht="20.25" customHeight="1">
      <c r="A3" s="143"/>
      <c r="B3" s="165" t="s">
        <v>551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03"/>
      <c r="AC3" s="103"/>
    </row>
    <row r="4" spans="1:29" s="101" customFormat="1" ht="15" customHeight="1">
      <c r="A4" s="181" t="s">
        <v>558</v>
      </c>
      <c r="B4" s="182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03"/>
      <c r="AC4" s="103"/>
    </row>
    <row r="5" spans="1:29" s="101" customFormat="1" ht="38.25" customHeight="1">
      <c r="A5" s="169" t="s">
        <v>5</v>
      </c>
      <c r="B5" s="170"/>
      <c r="C5" s="169" t="s">
        <v>6</v>
      </c>
      <c r="D5" s="147"/>
      <c r="E5" s="147"/>
      <c r="F5" s="177" t="s">
        <v>7</v>
      </c>
      <c r="G5" s="177"/>
      <c r="H5" s="177"/>
      <c r="I5" s="177"/>
      <c r="J5" s="177"/>
      <c r="K5" s="177"/>
      <c r="L5" s="177"/>
      <c r="M5" s="177"/>
      <c r="N5" s="177"/>
      <c r="O5" s="180" t="s">
        <v>8</v>
      </c>
      <c r="P5" s="180"/>
      <c r="Q5" s="180"/>
      <c r="R5" s="180"/>
      <c r="S5" s="180"/>
      <c r="T5" s="171" t="s">
        <v>9</v>
      </c>
      <c r="U5" s="172"/>
      <c r="V5" s="172"/>
      <c r="W5" s="172"/>
      <c r="X5" s="172"/>
      <c r="Y5" s="173"/>
      <c r="Z5" s="162" t="s">
        <v>69</v>
      </c>
      <c r="AA5" s="162" t="s">
        <v>70</v>
      </c>
    </row>
    <row r="6" spans="1:29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62" t="s">
        <v>71</v>
      </c>
      <c r="G6" s="162" t="s">
        <v>72</v>
      </c>
      <c r="H6" s="162" t="s">
        <v>73</v>
      </c>
      <c r="I6" s="169" t="s">
        <v>20</v>
      </c>
      <c r="J6" s="170"/>
      <c r="K6" s="174" t="s">
        <v>21</v>
      </c>
      <c r="L6" s="147"/>
      <c r="M6" s="175" t="s">
        <v>74</v>
      </c>
      <c r="N6" s="175" t="s">
        <v>75</v>
      </c>
      <c r="O6" s="177" t="s">
        <v>76</v>
      </c>
      <c r="P6" s="177" t="s">
        <v>77</v>
      </c>
      <c r="Q6" s="179" t="s">
        <v>78</v>
      </c>
      <c r="R6" s="179" t="s">
        <v>79</v>
      </c>
      <c r="S6" s="179" t="s">
        <v>80</v>
      </c>
      <c r="T6" s="178" t="s">
        <v>28</v>
      </c>
      <c r="U6" s="149"/>
      <c r="V6" s="155" t="s">
        <v>29</v>
      </c>
      <c r="W6" s="149"/>
      <c r="X6" s="151" t="s">
        <v>81</v>
      </c>
      <c r="Y6" s="154" t="s">
        <v>82</v>
      </c>
      <c r="Z6" s="152"/>
      <c r="AA6" s="163"/>
    </row>
    <row r="7" spans="1:29" ht="66" customHeight="1">
      <c r="A7" s="152"/>
      <c r="B7" s="152"/>
      <c r="C7" s="152"/>
      <c r="D7" s="152"/>
      <c r="E7" s="152"/>
      <c r="F7" s="152"/>
      <c r="G7" s="152"/>
      <c r="H7" s="152"/>
      <c r="I7" s="96" t="s">
        <v>83</v>
      </c>
      <c r="J7" s="96" t="s">
        <v>84</v>
      </c>
      <c r="K7" s="96" t="s">
        <v>85</v>
      </c>
      <c r="L7" s="73" t="s">
        <v>86</v>
      </c>
      <c r="M7" s="176"/>
      <c r="N7" s="176"/>
      <c r="O7" s="176"/>
      <c r="P7" s="176"/>
      <c r="Q7" s="176"/>
      <c r="R7" s="176"/>
      <c r="S7" s="176"/>
      <c r="T7" s="74" t="s">
        <v>87</v>
      </c>
      <c r="U7" s="97" t="s">
        <v>88</v>
      </c>
      <c r="V7" s="96" t="s">
        <v>89</v>
      </c>
      <c r="W7" s="97" t="s">
        <v>90</v>
      </c>
      <c r="X7" s="152"/>
      <c r="Y7" s="152"/>
      <c r="Z7" s="152"/>
      <c r="AA7" s="163"/>
    </row>
    <row r="8" spans="1:29" ht="15">
      <c r="A8" s="43"/>
      <c r="B8" s="43"/>
      <c r="C8" s="43"/>
      <c r="D8" s="43"/>
      <c r="E8" s="43"/>
      <c r="F8" s="52"/>
      <c r="G8" s="43"/>
      <c r="H8" s="43"/>
      <c r="I8" s="60"/>
      <c r="J8" s="60"/>
      <c r="K8" s="60"/>
      <c r="L8" s="61"/>
      <c r="M8" s="43"/>
      <c r="N8" s="43"/>
      <c r="O8" s="43"/>
      <c r="P8" s="43"/>
      <c r="Q8" s="43"/>
      <c r="R8" s="43"/>
      <c r="S8" s="43"/>
      <c r="T8" s="60"/>
      <c r="U8" s="61"/>
      <c r="V8" s="60"/>
      <c r="W8" s="61"/>
      <c r="X8" s="43"/>
      <c r="Y8" s="43"/>
      <c r="Z8" s="43"/>
      <c r="AA8" s="46"/>
    </row>
    <row r="9" spans="1:29" ht="66" customHeight="1">
      <c r="A9" s="29">
        <v>520100</v>
      </c>
      <c r="B9" s="29">
        <v>180101</v>
      </c>
      <c r="C9" s="40" t="s">
        <v>485</v>
      </c>
      <c r="D9" s="29" t="s">
        <v>486</v>
      </c>
      <c r="E9" s="80" t="s">
        <v>491</v>
      </c>
      <c r="F9" s="90" t="s">
        <v>490</v>
      </c>
      <c r="G9" s="81"/>
      <c r="H9" s="89" t="s">
        <v>7</v>
      </c>
      <c r="I9" s="29" t="s">
        <v>142</v>
      </c>
      <c r="J9" s="31" t="s">
        <v>144</v>
      </c>
      <c r="K9" s="89" t="s">
        <v>288</v>
      </c>
      <c r="L9" s="91" t="s">
        <v>488</v>
      </c>
      <c r="M9" s="92" t="s">
        <v>487</v>
      </c>
      <c r="N9" s="92">
        <v>45450</v>
      </c>
      <c r="O9" s="92" t="s">
        <v>494</v>
      </c>
      <c r="P9" s="81"/>
      <c r="Q9" s="87"/>
      <c r="R9" s="87"/>
      <c r="S9" s="35"/>
      <c r="T9" s="89">
        <v>4</v>
      </c>
      <c r="U9" s="65">
        <v>250.62</v>
      </c>
      <c r="V9" s="29">
        <v>1</v>
      </c>
      <c r="W9" s="34">
        <v>75.2</v>
      </c>
      <c r="X9" s="29">
        <f>T9+V9</f>
        <v>5</v>
      </c>
      <c r="Y9" s="36">
        <f>T9*U9+V9*W9</f>
        <v>1077.68</v>
      </c>
      <c r="Z9" s="93">
        <f>S9+Y9</f>
        <v>1077.68</v>
      </c>
      <c r="AA9" s="29" t="s">
        <v>489</v>
      </c>
    </row>
    <row r="10" spans="1:29" ht="60.75" customHeight="1">
      <c r="A10" s="29">
        <v>520100</v>
      </c>
      <c r="B10" s="29">
        <v>180101</v>
      </c>
      <c r="C10" s="40" t="s">
        <v>150</v>
      </c>
      <c r="D10" s="29" t="s">
        <v>151</v>
      </c>
      <c r="E10" s="80" t="s">
        <v>276</v>
      </c>
      <c r="F10" s="90" t="s">
        <v>492</v>
      </c>
      <c r="G10" s="81"/>
      <c r="H10" s="89" t="s">
        <v>7</v>
      </c>
      <c r="I10" s="29" t="s">
        <v>142</v>
      </c>
      <c r="J10" s="31" t="s">
        <v>144</v>
      </c>
      <c r="K10" s="89" t="s">
        <v>152</v>
      </c>
      <c r="L10" s="91" t="s">
        <v>387</v>
      </c>
      <c r="M10" s="92">
        <v>45434</v>
      </c>
      <c r="N10" s="92">
        <v>45435</v>
      </c>
      <c r="O10" s="92" t="s">
        <v>494</v>
      </c>
      <c r="P10" s="81"/>
      <c r="Q10" s="87"/>
      <c r="R10" s="87"/>
      <c r="S10" s="35"/>
      <c r="T10" s="89">
        <v>1</v>
      </c>
      <c r="U10" s="65">
        <v>475.13</v>
      </c>
      <c r="V10" s="29"/>
      <c r="W10" s="34"/>
      <c r="X10" s="29">
        <f t="shared" ref="X10:X33" si="0">T10+V10</f>
        <v>1</v>
      </c>
      <c r="Y10" s="36">
        <f t="shared" ref="Y10:Y33" si="1">T10*U10+V10*W10</f>
        <v>475.13</v>
      </c>
      <c r="Z10" s="93">
        <f t="shared" ref="Z10:Z33" si="2">S10+Y10</f>
        <v>475.13</v>
      </c>
      <c r="AA10" s="29" t="s">
        <v>493</v>
      </c>
    </row>
    <row r="11" spans="1:29" ht="60.75" customHeight="1">
      <c r="A11" s="29">
        <v>520100</v>
      </c>
      <c r="B11" s="29">
        <v>180101</v>
      </c>
      <c r="C11" s="40" t="s">
        <v>192</v>
      </c>
      <c r="D11" s="29" t="s">
        <v>193</v>
      </c>
      <c r="E11" s="80" t="s">
        <v>194</v>
      </c>
      <c r="F11" s="90" t="s">
        <v>497</v>
      </c>
      <c r="G11" s="81"/>
      <c r="H11" s="89" t="s">
        <v>143</v>
      </c>
      <c r="I11" s="29" t="s">
        <v>142</v>
      </c>
      <c r="J11" s="31" t="s">
        <v>144</v>
      </c>
      <c r="K11" s="89" t="s">
        <v>142</v>
      </c>
      <c r="L11" s="91" t="s">
        <v>495</v>
      </c>
      <c r="M11" s="92">
        <v>45448</v>
      </c>
      <c r="N11" s="92">
        <v>45448</v>
      </c>
      <c r="O11" s="92"/>
      <c r="P11" s="81"/>
      <c r="Q11" s="87"/>
      <c r="R11" s="87"/>
      <c r="S11" s="35"/>
      <c r="T11" s="89"/>
      <c r="U11" s="65"/>
      <c r="V11" s="29">
        <v>1</v>
      </c>
      <c r="W11" s="34">
        <v>57</v>
      </c>
      <c r="X11" s="29">
        <f t="shared" si="0"/>
        <v>1</v>
      </c>
      <c r="Y11" s="36">
        <f t="shared" si="1"/>
        <v>57</v>
      </c>
      <c r="Z11" s="93">
        <f t="shared" si="2"/>
        <v>57</v>
      </c>
      <c r="AA11" s="29" t="s">
        <v>496</v>
      </c>
    </row>
    <row r="12" spans="1:29" ht="60.75" customHeight="1">
      <c r="A12" s="29">
        <v>520100</v>
      </c>
      <c r="B12" s="29">
        <v>180101</v>
      </c>
      <c r="C12" s="40" t="s">
        <v>173</v>
      </c>
      <c r="D12" s="29" t="s">
        <v>174</v>
      </c>
      <c r="E12" s="80" t="s">
        <v>175</v>
      </c>
      <c r="F12" s="90" t="s">
        <v>499</v>
      </c>
      <c r="G12" s="81"/>
      <c r="H12" s="89" t="s">
        <v>143</v>
      </c>
      <c r="I12" s="29" t="s">
        <v>142</v>
      </c>
      <c r="J12" s="31" t="s">
        <v>144</v>
      </c>
      <c r="K12" s="89" t="s">
        <v>142</v>
      </c>
      <c r="L12" s="91" t="s">
        <v>498</v>
      </c>
      <c r="M12" s="92">
        <v>45447</v>
      </c>
      <c r="N12" s="92">
        <v>45447</v>
      </c>
      <c r="O12" s="92"/>
      <c r="P12" s="81"/>
      <c r="Q12" s="87"/>
      <c r="R12" s="87"/>
      <c r="S12" s="35"/>
      <c r="T12" s="89"/>
      <c r="U12" s="65"/>
      <c r="V12" s="29">
        <v>1</v>
      </c>
      <c r="W12" s="34">
        <v>57</v>
      </c>
      <c r="X12" s="29">
        <f t="shared" si="0"/>
        <v>1</v>
      </c>
      <c r="Y12" s="36">
        <f t="shared" si="1"/>
        <v>57</v>
      </c>
      <c r="Z12" s="93">
        <f t="shared" si="2"/>
        <v>57</v>
      </c>
      <c r="AA12" s="29" t="s">
        <v>500</v>
      </c>
    </row>
    <row r="13" spans="1:29" ht="60.75" customHeight="1">
      <c r="A13" s="29">
        <v>520100</v>
      </c>
      <c r="B13" s="29">
        <v>180101</v>
      </c>
      <c r="C13" s="40" t="s">
        <v>436</v>
      </c>
      <c r="D13" s="29" t="s">
        <v>438</v>
      </c>
      <c r="E13" s="80" t="s">
        <v>437</v>
      </c>
      <c r="F13" s="90" t="s">
        <v>505</v>
      </c>
      <c r="G13" s="81"/>
      <c r="H13" s="89" t="s">
        <v>501</v>
      </c>
      <c r="I13" s="29" t="s">
        <v>142</v>
      </c>
      <c r="J13" s="31" t="s">
        <v>144</v>
      </c>
      <c r="K13" s="89" t="s">
        <v>502</v>
      </c>
      <c r="L13" s="91" t="s">
        <v>503</v>
      </c>
      <c r="M13" s="92">
        <v>45445</v>
      </c>
      <c r="N13" s="92">
        <v>45450</v>
      </c>
      <c r="O13" s="92" t="s">
        <v>494</v>
      </c>
      <c r="P13" s="81"/>
      <c r="Q13" s="87"/>
      <c r="R13" s="87"/>
      <c r="S13" s="35"/>
      <c r="T13" s="89">
        <v>5</v>
      </c>
      <c r="U13" s="65">
        <v>332.08</v>
      </c>
      <c r="V13" s="29">
        <v>1</v>
      </c>
      <c r="W13" s="34">
        <v>99.64</v>
      </c>
      <c r="X13" s="29">
        <f t="shared" si="0"/>
        <v>6</v>
      </c>
      <c r="Y13" s="36">
        <f t="shared" si="1"/>
        <v>1760.04</v>
      </c>
      <c r="Z13" s="93">
        <f t="shared" si="2"/>
        <v>1760.04</v>
      </c>
      <c r="AA13" s="29" t="s">
        <v>504</v>
      </c>
    </row>
    <row r="14" spans="1:29" ht="60.75" customHeight="1">
      <c r="A14" s="29">
        <v>520100</v>
      </c>
      <c r="B14" s="29">
        <v>180101</v>
      </c>
      <c r="C14" s="40" t="s">
        <v>506</v>
      </c>
      <c r="D14" s="29" t="s">
        <v>509</v>
      </c>
      <c r="E14" s="80" t="s">
        <v>508</v>
      </c>
      <c r="F14" s="90" t="s">
        <v>510</v>
      </c>
      <c r="G14" s="81"/>
      <c r="H14" s="89" t="s">
        <v>7</v>
      </c>
      <c r="I14" s="29" t="s">
        <v>142</v>
      </c>
      <c r="J14" s="31" t="s">
        <v>144</v>
      </c>
      <c r="K14" s="89" t="s">
        <v>152</v>
      </c>
      <c r="L14" s="91" t="s">
        <v>387</v>
      </c>
      <c r="M14" s="92">
        <v>45446</v>
      </c>
      <c r="N14" s="92">
        <v>45449</v>
      </c>
      <c r="O14" s="92" t="s">
        <v>494</v>
      </c>
      <c r="P14" s="81"/>
      <c r="Q14" s="87"/>
      <c r="R14" s="87"/>
      <c r="S14" s="35"/>
      <c r="T14" s="89">
        <v>3</v>
      </c>
      <c r="U14" s="65">
        <v>350.87</v>
      </c>
      <c r="V14" s="29">
        <v>1</v>
      </c>
      <c r="W14" s="34">
        <v>105.28</v>
      </c>
      <c r="X14" s="29">
        <f t="shared" si="0"/>
        <v>4</v>
      </c>
      <c r="Y14" s="36">
        <f t="shared" si="1"/>
        <v>1157.8900000000001</v>
      </c>
      <c r="Z14" s="93">
        <f t="shared" si="2"/>
        <v>1157.8900000000001</v>
      </c>
      <c r="AA14" s="29" t="s">
        <v>507</v>
      </c>
    </row>
    <row r="15" spans="1:29" ht="60.75" customHeight="1">
      <c r="A15" s="29">
        <v>520100</v>
      </c>
      <c r="B15" s="29">
        <v>180101</v>
      </c>
      <c r="C15" s="40" t="s">
        <v>476</v>
      </c>
      <c r="D15" s="29" t="s">
        <v>204</v>
      </c>
      <c r="E15" s="80" t="s">
        <v>207</v>
      </c>
      <c r="F15" s="90" t="s">
        <v>512</v>
      </c>
      <c r="G15" s="81"/>
      <c r="H15" s="89" t="s">
        <v>143</v>
      </c>
      <c r="I15" s="29" t="s">
        <v>142</v>
      </c>
      <c r="J15" s="31" t="s">
        <v>144</v>
      </c>
      <c r="K15" s="89" t="s">
        <v>142</v>
      </c>
      <c r="L15" s="91" t="s">
        <v>211</v>
      </c>
      <c r="M15" s="92">
        <v>45450</v>
      </c>
      <c r="N15" s="92">
        <v>45450</v>
      </c>
      <c r="O15" s="92"/>
      <c r="P15" s="81"/>
      <c r="Q15" s="87"/>
      <c r="R15" s="87"/>
      <c r="S15" s="35"/>
      <c r="T15" s="89"/>
      <c r="U15" s="65"/>
      <c r="V15" s="29">
        <v>1</v>
      </c>
      <c r="W15" s="34">
        <v>57</v>
      </c>
      <c r="X15" s="29">
        <f t="shared" si="0"/>
        <v>1</v>
      </c>
      <c r="Y15" s="36">
        <f t="shared" si="1"/>
        <v>57</v>
      </c>
      <c r="Z15" s="93">
        <f t="shared" si="2"/>
        <v>57</v>
      </c>
      <c r="AA15" s="29" t="s">
        <v>511</v>
      </c>
    </row>
    <row r="16" spans="1:29" ht="60.75" customHeight="1">
      <c r="A16" s="29">
        <v>520100</v>
      </c>
      <c r="B16" s="29">
        <v>180101</v>
      </c>
      <c r="C16" s="40" t="s">
        <v>450</v>
      </c>
      <c r="D16" s="29" t="s">
        <v>250</v>
      </c>
      <c r="E16" s="80" t="s">
        <v>248</v>
      </c>
      <c r="F16" s="90" t="s">
        <v>513</v>
      </c>
      <c r="G16" s="81"/>
      <c r="H16" s="89" t="s">
        <v>143</v>
      </c>
      <c r="I16" s="29" t="s">
        <v>142</v>
      </c>
      <c r="J16" s="31" t="s">
        <v>144</v>
      </c>
      <c r="K16" s="89" t="s">
        <v>142</v>
      </c>
      <c r="L16" s="91" t="s">
        <v>449</v>
      </c>
      <c r="M16" s="92">
        <v>45450</v>
      </c>
      <c r="N16" s="92">
        <v>45450</v>
      </c>
      <c r="O16" s="92"/>
      <c r="P16" s="81"/>
      <c r="Q16" s="87"/>
      <c r="R16" s="87"/>
      <c r="S16" s="35"/>
      <c r="T16" s="89"/>
      <c r="U16" s="65"/>
      <c r="V16" s="29">
        <v>1</v>
      </c>
      <c r="W16" s="34">
        <v>55</v>
      </c>
      <c r="X16" s="29">
        <f t="shared" si="0"/>
        <v>1</v>
      </c>
      <c r="Y16" s="36">
        <f t="shared" si="1"/>
        <v>55</v>
      </c>
      <c r="Z16" s="93">
        <f t="shared" si="2"/>
        <v>55</v>
      </c>
      <c r="AA16" s="29" t="s">
        <v>514</v>
      </c>
    </row>
    <row r="17" spans="1:27" s="99" customFormat="1" ht="60.75" customHeight="1">
      <c r="A17" s="29">
        <v>520100</v>
      </c>
      <c r="B17" s="29">
        <v>180101</v>
      </c>
      <c r="C17" s="40" t="s">
        <v>356</v>
      </c>
      <c r="D17" s="29" t="s">
        <v>376</v>
      </c>
      <c r="E17" s="29" t="s">
        <v>358</v>
      </c>
      <c r="F17" s="70" t="s">
        <v>515</v>
      </c>
      <c r="G17" s="71"/>
      <c r="H17" s="29" t="s">
        <v>143</v>
      </c>
      <c r="I17" s="29" t="s">
        <v>142</v>
      </c>
      <c r="J17" s="31" t="s">
        <v>144</v>
      </c>
      <c r="K17" s="29" t="s">
        <v>142</v>
      </c>
      <c r="L17" s="31" t="s">
        <v>211</v>
      </c>
      <c r="M17" s="92">
        <v>45450</v>
      </c>
      <c r="N17" s="92">
        <v>45450</v>
      </c>
      <c r="O17" s="71"/>
      <c r="P17" s="71"/>
      <c r="Q17" s="86"/>
      <c r="R17" s="86"/>
      <c r="S17" s="35"/>
      <c r="T17" s="29"/>
      <c r="U17" s="34"/>
      <c r="V17" s="29">
        <v>1</v>
      </c>
      <c r="W17" s="34">
        <v>55</v>
      </c>
      <c r="X17" s="29">
        <f t="shared" si="0"/>
        <v>1</v>
      </c>
      <c r="Y17" s="36">
        <f t="shared" si="1"/>
        <v>55</v>
      </c>
      <c r="Z17" s="93">
        <f t="shared" si="2"/>
        <v>55</v>
      </c>
      <c r="AA17" s="29" t="s">
        <v>516</v>
      </c>
    </row>
    <row r="18" spans="1:27" s="99" customFormat="1" ht="60.75" customHeight="1">
      <c r="A18" s="29">
        <v>520100</v>
      </c>
      <c r="B18" s="29">
        <v>180101</v>
      </c>
      <c r="C18" s="40" t="s">
        <v>476</v>
      </c>
      <c r="D18" s="29" t="s">
        <v>204</v>
      </c>
      <c r="E18" s="80" t="s">
        <v>207</v>
      </c>
      <c r="F18" s="90" t="s">
        <v>517</v>
      </c>
      <c r="G18" s="81"/>
      <c r="H18" s="29" t="s">
        <v>143</v>
      </c>
      <c r="I18" s="29" t="s">
        <v>142</v>
      </c>
      <c r="J18" s="31" t="s">
        <v>144</v>
      </c>
      <c r="K18" s="29" t="s">
        <v>142</v>
      </c>
      <c r="L18" s="31" t="s">
        <v>211</v>
      </c>
      <c r="M18" s="92">
        <v>45453</v>
      </c>
      <c r="N18" s="92">
        <v>45453</v>
      </c>
      <c r="O18" s="71"/>
      <c r="P18" s="71"/>
      <c r="Q18" s="86"/>
      <c r="R18" s="86"/>
      <c r="S18" s="35"/>
      <c r="T18" s="29"/>
      <c r="U18" s="34"/>
      <c r="V18" s="29">
        <v>1</v>
      </c>
      <c r="W18" s="34">
        <v>57</v>
      </c>
      <c r="X18" s="29">
        <f t="shared" si="0"/>
        <v>1</v>
      </c>
      <c r="Y18" s="36">
        <f t="shared" si="1"/>
        <v>57</v>
      </c>
      <c r="Z18" s="93">
        <f t="shared" si="2"/>
        <v>57</v>
      </c>
      <c r="AA18" s="29" t="s">
        <v>518</v>
      </c>
    </row>
    <row r="19" spans="1:27" s="99" customFormat="1" ht="60.75" customHeight="1">
      <c r="A19" s="29">
        <v>520100</v>
      </c>
      <c r="B19" s="29">
        <v>180101</v>
      </c>
      <c r="C19" s="40" t="s">
        <v>214</v>
      </c>
      <c r="D19" s="29" t="s">
        <v>215</v>
      </c>
      <c r="E19" s="29" t="s">
        <v>216</v>
      </c>
      <c r="F19" s="90" t="s">
        <v>519</v>
      </c>
      <c r="G19" s="81"/>
      <c r="H19" s="29" t="s">
        <v>143</v>
      </c>
      <c r="I19" s="29" t="s">
        <v>142</v>
      </c>
      <c r="J19" s="31" t="s">
        <v>144</v>
      </c>
      <c r="K19" s="29" t="s">
        <v>142</v>
      </c>
      <c r="L19" s="31" t="s">
        <v>211</v>
      </c>
      <c r="M19" s="92">
        <v>45453</v>
      </c>
      <c r="N19" s="92">
        <v>45453</v>
      </c>
      <c r="O19" s="71"/>
      <c r="P19" s="71"/>
      <c r="Q19" s="86"/>
      <c r="R19" s="86"/>
      <c r="S19" s="35"/>
      <c r="T19" s="29"/>
      <c r="U19" s="34"/>
      <c r="V19" s="29">
        <v>1</v>
      </c>
      <c r="W19" s="34">
        <v>57</v>
      </c>
      <c r="X19" s="29">
        <f t="shared" si="0"/>
        <v>1</v>
      </c>
      <c r="Y19" s="36">
        <f t="shared" si="1"/>
        <v>57</v>
      </c>
      <c r="Z19" s="93">
        <f t="shared" si="2"/>
        <v>57</v>
      </c>
      <c r="AA19" s="29" t="s">
        <v>520</v>
      </c>
    </row>
    <row r="20" spans="1:27" s="99" customFormat="1" ht="60.75" customHeight="1">
      <c r="A20" s="29">
        <v>520100</v>
      </c>
      <c r="B20" s="29">
        <v>180101</v>
      </c>
      <c r="C20" s="40" t="s">
        <v>476</v>
      </c>
      <c r="D20" s="29" t="s">
        <v>204</v>
      </c>
      <c r="E20" s="80" t="s">
        <v>207</v>
      </c>
      <c r="F20" s="90" t="s">
        <v>523</v>
      </c>
      <c r="G20" s="81"/>
      <c r="H20" s="29" t="s">
        <v>143</v>
      </c>
      <c r="I20" s="29" t="s">
        <v>142</v>
      </c>
      <c r="J20" s="31" t="s">
        <v>144</v>
      </c>
      <c r="K20" s="29" t="s">
        <v>142</v>
      </c>
      <c r="L20" s="31" t="s">
        <v>211</v>
      </c>
      <c r="M20" s="92">
        <v>45455</v>
      </c>
      <c r="N20" s="92">
        <v>45455</v>
      </c>
      <c r="O20" s="71"/>
      <c r="P20" s="71"/>
      <c r="Q20" s="86"/>
      <c r="R20" s="86"/>
      <c r="S20" s="35"/>
      <c r="T20" s="29"/>
      <c r="U20" s="34"/>
      <c r="V20" s="29">
        <v>1</v>
      </c>
      <c r="W20" s="34">
        <v>57</v>
      </c>
      <c r="X20" s="29">
        <f t="shared" si="0"/>
        <v>1</v>
      </c>
      <c r="Y20" s="36">
        <f t="shared" si="1"/>
        <v>57</v>
      </c>
      <c r="Z20" s="93">
        <f t="shared" si="2"/>
        <v>57</v>
      </c>
      <c r="AA20" s="29" t="s">
        <v>521</v>
      </c>
    </row>
    <row r="21" spans="1:27" s="99" customFormat="1" ht="60.75" customHeight="1">
      <c r="A21" s="29">
        <v>520100</v>
      </c>
      <c r="B21" s="29">
        <v>180101</v>
      </c>
      <c r="C21" s="40" t="s">
        <v>356</v>
      </c>
      <c r="D21" s="29" t="s">
        <v>376</v>
      </c>
      <c r="E21" s="29" t="s">
        <v>358</v>
      </c>
      <c r="F21" s="70" t="s">
        <v>522</v>
      </c>
      <c r="G21" s="71"/>
      <c r="H21" s="29" t="s">
        <v>143</v>
      </c>
      <c r="I21" s="29" t="s">
        <v>142</v>
      </c>
      <c r="J21" s="31" t="s">
        <v>144</v>
      </c>
      <c r="K21" s="29" t="s">
        <v>142</v>
      </c>
      <c r="L21" s="31" t="s">
        <v>211</v>
      </c>
      <c r="M21" s="92">
        <v>45455</v>
      </c>
      <c r="N21" s="92">
        <v>45455</v>
      </c>
      <c r="O21" s="71"/>
      <c r="P21" s="71"/>
      <c r="Q21" s="86"/>
      <c r="R21" s="86"/>
      <c r="S21" s="35"/>
      <c r="T21" s="29"/>
      <c r="U21" s="34"/>
      <c r="V21" s="29">
        <v>1</v>
      </c>
      <c r="W21" s="34">
        <v>55</v>
      </c>
      <c r="X21" s="29">
        <f t="shared" si="0"/>
        <v>1</v>
      </c>
      <c r="Y21" s="36">
        <f t="shared" si="1"/>
        <v>55</v>
      </c>
      <c r="Z21" s="93">
        <f t="shared" si="2"/>
        <v>55</v>
      </c>
      <c r="AA21" s="29" t="s">
        <v>524</v>
      </c>
    </row>
    <row r="22" spans="1:27" s="99" customFormat="1" ht="60.75" customHeight="1">
      <c r="A22" s="29">
        <v>520100</v>
      </c>
      <c r="B22" s="29">
        <v>180101</v>
      </c>
      <c r="C22" s="40" t="s">
        <v>450</v>
      </c>
      <c r="D22" s="29" t="s">
        <v>250</v>
      </c>
      <c r="E22" s="80" t="s">
        <v>248</v>
      </c>
      <c r="F22" s="90" t="s">
        <v>525</v>
      </c>
      <c r="G22" s="81"/>
      <c r="H22" s="89" t="s">
        <v>143</v>
      </c>
      <c r="I22" s="29" t="s">
        <v>142</v>
      </c>
      <c r="J22" s="31" t="s">
        <v>144</v>
      </c>
      <c r="K22" s="89" t="s">
        <v>142</v>
      </c>
      <c r="L22" s="91" t="s">
        <v>449</v>
      </c>
      <c r="M22" s="92">
        <v>45455</v>
      </c>
      <c r="N22" s="92">
        <v>45455</v>
      </c>
      <c r="O22" s="92"/>
      <c r="P22" s="81"/>
      <c r="Q22" s="87"/>
      <c r="R22" s="87"/>
      <c r="S22" s="35"/>
      <c r="T22" s="89"/>
      <c r="U22" s="65"/>
      <c r="V22" s="29">
        <v>1</v>
      </c>
      <c r="W22" s="34">
        <v>55</v>
      </c>
      <c r="X22" s="29">
        <f t="shared" si="0"/>
        <v>1</v>
      </c>
      <c r="Y22" s="36">
        <f t="shared" si="1"/>
        <v>55</v>
      </c>
      <c r="Z22" s="93">
        <f t="shared" si="2"/>
        <v>55</v>
      </c>
      <c r="AA22" s="29" t="s">
        <v>526</v>
      </c>
    </row>
    <row r="23" spans="1:27" s="99" customFormat="1" ht="60.75" customHeight="1">
      <c r="A23" s="29">
        <v>520100</v>
      </c>
      <c r="B23" s="29">
        <v>180101</v>
      </c>
      <c r="C23" s="40" t="s">
        <v>157</v>
      </c>
      <c r="D23" s="29" t="s">
        <v>159</v>
      </c>
      <c r="E23" s="80" t="s">
        <v>158</v>
      </c>
      <c r="F23" s="90" t="s">
        <v>527</v>
      </c>
      <c r="G23" s="81"/>
      <c r="H23" s="89" t="s">
        <v>143</v>
      </c>
      <c r="I23" s="29" t="s">
        <v>142</v>
      </c>
      <c r="J23" s="31" t="s">
        <v>144</v>
      </c>
      <c r="K23" s="89" t="s">
        <v>142</v>
      </c>
      <c r="L23" s="91" t="s">
        <v>449</v>
      </c>
      <c r="M23" s="92">
        <v>45450</v>
      </c>
      <c r="N23" s="92">
        <v>45450</v>
      </c>
      <c r="O23" s="92"/>
      <c r="P23" s="81"/>
      <c r="Q23" s="87"/>
      <c r="R23" s="87"/>
      <c r="S23" s="35"/>
      <c r="T23" s="89"/>
      <c r="U23" s="65"/>
      <c r="V23" s="29">
        <v>1</v>
      </c>
      <c r="W23" s="34">
        <v>57</v>
      </c>
      <c r="X23" s="29">
        <f t="shared" si="0"/>
        <v>1</v>
      </c>
      <c r="Y23" s="36">
        <f t="shared" si="1"/>
        <v>57</v>
      </c>
      <c r="Z23" s="93">
        <f t="shared" si="2"/>
        <v>57</v>
      </c>
      <c r="AA23" s="29" t="s">
        <v>528</v>
      </c>
    </row>
    <row r="24" spans="1:27" s="99" customFormat="1" ht="60.75" customHeight="1">
      <c r="A24" s="29">
        <v>520100</v>
      </c>
      <c r="B24" s="29">
        <v>180101</v>
      </c>
      <c r="C24" s="40" t="s">
        <v>157</v>
      </c>
      <c r="D24" s="29" t="s">
        <v>159</v>
      </c>
      <c r="E24" s="80" t="s">
        <v>158</v>
      </c>
      <c r="F24" s="90" t="s">
        <v>529</v>
      </c>
      <c r="G24" s="81"/>
      <c r="H24" s="29" t="s">
        <v>143</v>
      </c>
      <c r="I24" s="29" t="s">
        <v>142</v>
      </c>
      <c r="J24" s="31" t="s">
        <v>144</v>
      </c>
      <c r="K24" s="29" t="s">
        <v>142</v>
      </c>
      <c r="L24" s="31" t="s">
        <v>211</v>
      </c>
      <c r="M24" s="92">
        <v>45453</v>
      </c>
      <c r="N24" s="92">
        <v>45453</v>
      </c>
      <c r="O24" s="71"/>
      <c r="P24" s="71"/>
      <c r="Q24" s="86"/>
      <c r="R24" s="86"/>
      <c r="S24" s="35"/>
      <c r="T24" s="29"/>
      <c r="U24" s="34"/>
      <c r="V24" s="29">
        <v>1</v>
      </c>
      <c r="W24" s="34">
        <v>57</v>
      </c>
      <c r="X24" s="29">
        <f t="shared" si="0"/>
        <v>1</v>
      </c>
      <c r="Y24" s="36">
        <f t="shared" si="1"/>
        <v>57</v>
      </c>
      <c r="Z24" s="93">
        <f t="shared" si="2"/>
        <v>57</v>
      </c>
      <c r="AA24" s="29" t="s">
        <v>530</v>
      </c>
    </row>
    <row r="25" spans="1:27" s="99" customFormat="1" ht="87" customHeight="1">
      <c r="A25" s="29">
        <v>520100</v>
      </c>
      <c r="B25" s="29">
        <v>180101</v>
      </c>
      <c r="C25" s="40" t="s">
        <v>157</v>
      </c>
      <c r="D25" s="29" t="s">
        <v>159</v>
      </c>
      <c r="E25" s="80" t="s">
        <v>158</v>
      </c>
      <c r="F25" s="90" t="s">
        <v>550</v>
      </c>
      <c r="G25" s="100"/>
      <c r="H25" s="29" t="s">
        <v>143</v>
      </c>
      <c r="I25" s="29" t="s">
        <v>142</v>
      </c>
      <c r="J25" s="31" t="s">
        <v>144</v>
      </c>
      <c r="K25" s="29" t="s">
        <v>142</v>
      </c>
      <c r="L25" s="91" t="s">
        <v>495</v>
      </c>
      <c r="M25" s="92">
        <v>45448</v>
      </c>
      <c r="N25" s="92">
        <v>45448</v>
      </c>
      <c r="O25" s="92"/>
      <c r="P25" s="81"/>
      <c r="Q25" s="87"/>
      <c r="R25" s="87"/>
      <c r="S25" s="35"/>
      <c r="T25" s="89"/>
      <c r="U25" s="65"/>
      <c r="V25" s="29">
        <v>1</v>
      </c>
      <c r="W25" s="34">
        <v>57</v>
      </c>
      <c r="X25" s="29">
        <f t="shared" si="0"/>
        <v>1</v>
      </c>
      <c r="Y25" s="36">
        <f t="shared" si="1"/>
        <v>57</v>
      </c>
      <c r="Z25" s="93">
        <f t="shared" si="2"/>
        <v>57</v>
      </c>
      <c r="AA25" s="29" t="s">
        <v>531</v>
      </c>
    </row>
    <row r="26" spans="1:27" s="99" customFormat="1" ht="60.75" customHeight="1">
      <c r="A26" s="29">
        <v>520100</v>
      </c>
      <c r="B26" s="29">
        <v>180101</v>
      </c>
      <c r="C26" s="40" t="s">
        <v>157</v>
      </c>
      <c r="D26" s="29" t="s">
        <v>159</v>
      </c>
      <c r="E26" s="80" t="s">
        <v>158</v>
      </c>
      <c r="F26" s="90" t="s">
        <v>532</v>
      </c>
      <c r="G26" s="81"/>
      <c r="H26" s="29" t="s">
        <v>143</v>
      </c>
      <c r="I26" s="29" t="s">
        <v>142</v>
      </c>
      <c r="J26" s="31" t="s">
        <v>144</v>
      </c>
      <c r="K26" s="29" t="s">
        <v>142</v>
      </c>
      <c r="L26" s="31" t="s">
        <v>211</v>
      </c>
      <c r="M26" s="92">
        <v>45456</v>
      </c>
      <c r="N26" s="92">
        <v>45456</v>
      </c>
      <c r="O26" s="71"/>
      <c r="P26" s="71"/>
      <c r="Q26" s="86"/>
      <c r="R26" s="86"/>
      <c r="S26" s="35"/>
      <c r="T26" s="29"/>
      <c r="U26" s="34"/>
      <c r="V26" s="29">
        <v>1</v>
      </c>
      <c r="W26" s="34">
        <v>57</v>
      </c>
      <c r="X26" s="29">
        <f t="shared" si="0"/>
        <v>1</v>
      </c>
      <c r="Y26" s="36">
        <f t="shared" si="1"/>
        <v>57</v>
      </c>
      <c r="Z26" s="93">
        <f t="shared" si="2"/>
        <v>57</v>
      </c>
      <c r="AA26" s="29" t="s">
        <v>533</v>
      </c>
    </row>
    <row r="27" spans="1:27" s="99" customFormat="1" ht="60.75" customHeight="1">
      <c r="A27" s="29">
        <v>520100</v>
      </c>
      <c r="B27" s="29">
        <v>180101</v>
      </c>
      <c r="C27" s="40" t="s">
        <v>450</v>
      </c>
      <c r="D27" s="29" t="s">
        <v>250</v>
      </c>
      <c r="E27" s="80" t="s">
        <v>248</v>
      </c>
      <c r="F27" s="90" t="s">
        <v>534</v>
      </c>
      <c r="G27" s="81"/>
      <c r="H27" s="89" t="s">
        <v>143</v>
      </c>
      <c r="I27" s="29" t="s">
        <v>142</v>
      </c>
      <c r="J27" s="31" t="s">
        <v>144</v>
      </c>
      <c r="K27" s="89" t="s">
        <v>142</v>
      </c>
      <c r="L27" s="91" t="s">
        <v>449</v>
      </c>
      <c r="M27" s="92">
        <v>45456</v>
      </c>
      <c r="N27" s="92">
        <v>45456</v>
      </c>
      <c r="O27" s="92"/>
      <c r="P27" s="81"/>
      <c r="Q27" s="87"/>
      <c r="R27" s="87"/>
      <c r="S27" s="35"/>
      <c r="T27" s="89"/>
      <c r="U27" s="65"/>
      <c r="V27" s="29">
        <v>1</v>
      </c>
      <c r="W27" s="34">
        <v>55</v>
      </c>
      <c r="X27" s="29">
        <f t="shared" si="0"/>
        <v>1</v>
      </c>
      <c r="Y27" s="36">
        <f t="shared" si="1"/>
        <v>55</v>
      </c>
      <c r="Z27" s="93">
        <f t="shared" si="2"/>
        <v>55</v>
      </c>
      <c r="AA27" s="29" t="s">
        <v>535</v>
      </c>
    </row>
    <row r="28" spans="1:27" s="99" customFormat="1" ht="70.5" customHeight="1">
      <c r="A28" s="29">
        <v>520100</v>
      </c>
      <c r="B28" s="29">
        <v>180101</v>
      </c>
      <c r="C28" s="40" t="s">
        <v>536</v>
      </c>
      <c r="D28" s="29">
        <v>4601866</v>
      </c>
      <c r="E28" s="80" t="s">
        <v>537</v>
      </c>
      <c r="F28" s="90" t="s">
        <v>538</v>
      </c>
      <c r="G28" s="81"/>
      <c r="H28" s="89" t="s">
        <v>7</v>
      </c>
      <c r="I28" s="29" t="s">
        <v>142</v>
      </c>
      <c r="J28" s="31" t="s">
        <v>144</v>
      </c>
      <c r="K28" s="89" t="s">
        <v>142</v>
      </c>
      <c r="L28" s="91" t="s">
        <v>449</v>
      </c>
      <c r="M28" s="92">
        <v>45453</v>
      </c>
      <c r="N28" s="92">
        <v>45453</v>
      </c>
      <c r="O28" s="71"/>
      <c r="P28" s="71"/>
      <c r="Q28" s="86"/>
      <c r="R28" s="86"/>
      <c r="S28" s="35"/>
      <c r="T28" s="29"/>
      <c r="U28" s="34"/>
      <c r="V28" s="29">
        <v>1</v>
      </c>
      <c r="W28" s="34">
        <v>57</v>
      </c>
      <c r="X28" s="29">
        <f t="shared" si="0"/>
        <v>1</v>
      </c>
      <c r="Y28" s="36">
        <f t="shared" si="1"/>
        <v>57</v>
      </c>
      <c r="Z28" s="93">
        <f t="shared" si="2"/>
        <v>57</v>
      </c>
      <c r="AA28" s="29" t="s">
        <v>539</v>
      </c>
    </row>
    <row r="29" spans="1:27" s="99" customFormat="1" ht="65.25" customHeight="1">
      <c r="A29" s="29">
        <v>520100</v>
      </c>
      <c r="B29" s="29">
        <v>180101</v>
      </c>
      <c r="C29" s="40" t="s">
        <v>375</v>
      </c>
      <c r="D29" s="29" t="s">
        <v>377</v>
      </c>
      <c r="E29" s="80" t="s">
        <v>378</v>
      </c>
      <c r="F29" s="90" t="s">
        <v>540</v>
      </c>
      <c r="G29" s="81"/>
      <c r="H29" s="89" t="s">
        <v>7</v>
      </c>
      <c r="I29" s="29" t="s">
        <v>142</v>
      </c>
      <c r="J29" s="31" t="s">
        <v>144</v>
      </c>
      <c r="K29" s="89" t="s">
        <v>142</v>
      </c>
      <c r="L29" s="91" t="s">
        <v>449</v>
      </c>
      <c r="M29" s="92">
        <v>45453</v>
      </c>
      <c r="N29" s="92">
        <v>45453</v>
      </c>
      <c r="O29" s="71"/>
      <c r="P29" s="71"/>
      <c r="Q29" s="86"/>
      <c r="R29" s="86"/>
      <c r="S29" s="35"/>
      <c r="T29" s="29"/>
      <c r="U29" s="34"/>
      <c r="V29" s="29">
        <v>1</v>
      </c>
      <c r="W29" s="34">
        <v>57</v>
      </c>
      <c r="X29" s="29">
        <f t="shared" si="0"/>
        <v>1</v>
      </c>
      <c r="Y29" s="36">
        <f t="shared" si="1"/>
        <v>57</v>
      </c>
      <c r="Z29" s="93">
        <f t="shared" si="2"/>
        <v>57</v>
      </c>
      <c r="AA29" s="29" t="s">
        <v>541</v>
      </c>
    </row>
    <row r="30" spans="1:27" s="99" customFormat="1" ht="67.5" customHeight="1">
      <c r="A30" s="29">
        <v>520100</v>
      </c>
      <c r="B30" s="29">
        <v>180101</v>
      </c>
      <c r="C30" s="40" t="s">
        <v>235</v>
      </c>
      <c r="D30" s="29" t="s">
        <v>236</v>
      </c>
      <c r="E30" s="80" t="s">
        <v>266</v>
      </c>
      <c r="F30" s="90" t="s">
        <v>543</v>
      </c>
      <c r="G30" s="81"/>
      <c r="H30" s="29" t="s">
        <v>143</v>
      </c>
      <c r="I30" s="29" t="s">
        <v>142</v>
      </c>
      <c r="J30" s="31" t="s">
        <v>144</v>
      </c>
      <c r="K30" s="29" t="s">
        <v>142</v>
      </c>
      <c r="L30" s="91" t="s">
        <v>495</v>
      </c>
      <c r="M30" s="92">
        <v>45448</v>
      </c>
      <c r="N30" s="92">
        <v>45448</v>
      </c>
      <c r="O30" s="92"/>
      <c r="P30" s="81"/>
      <c r="Q30" s="87"/>
      <c r="R30" s="87"/>
      <c r="S30" s="35"/>
      <c r="T30" s="89"/>
      <c r="U30" s="65"/>
      <c r="V30" s="29">
        <v>1</v>
      </c>
      <c r="W30" s="34">
        <v>55</v>
      </c>
      <c r="X30" s="29">
        <f t="shared" si="0"/>
        <v>1</v>
      </c>
      <c r="Y30" s="36">
        <f t="shared" si="1"/>
        <v>55</v>
      </c>
      <c r="Z30" s="93">
        <f t="shared" si="2"/>
        <v>55</v>
      </c>
      <c r="AA30" s="29" t="s">
        <v>542</v>
      </c>
    </row>
    <row r="31" spans="1:27" s="99" customFormat="1" ht="60.75" customHeight="1">
      <c r="A31" s="29">
        <v>520100</v>
      </c>
      <c r="B31" s="29">
        <v>180101</v>
      </c>
      <c r="C31" s="40" t="s">
        <v>235</v>
      </c>
      <c r="D31" s="29" t="s">
        <v>236</v>
      </c>
      <c r="E31" s="80" t="s">
        <v>266</v>
      </c>
      <c r="F31" s="90" t="s">
        <v>544</v>
      </c>
      <c r="G31" s="81"/>
      <c r="H31" s="89" t="s">
        <v>143</v>
      </c>
      <c r="I31" s="29" t="s">
        <v>142</v>
      </c>
      <c r="J31" s="31" t="s">
        <v>144</v>
      </c>
      <c r="K31" s="89" t="s">
        <v>142</v>
      </c>
      <c r="L31" s="91" t="s">
        <v>449</v>
      </c>
      <c r="M31" s="92">
        <v>45450</v>
      </c>
      <c r="N31" s="92">
        <v>45450</v>
      </c>
      <c r="O31" s="92"/>
      <c r="P31" s="81"/>
      <c r="Q31" s="87"/>
      <c r="R31" s="87"/>
      <c r="S31" s="35"/>
      <c r="T31" s="89"/>
      <c r="U31" s="65"/>
      <c r="V31" s="29">
        <v>1</v>
      </c>
      <c r="W31" s="34">
        <v>55</v>
      </c>
      <c r="X31" s="29">
        <f t="shared" si="0"/>
        <v>1</v>
      </c>
      <c r="Y31" s="36">
        <f t="shared" si="1"/>
        <v>55</v>
      </c>
      <c r="Z31" s="93">
        <f t="shared" si="2"/>
        <v>55</v>
      </c>
      <c r="AA31" s="29" t="s">
        <v>545</v>
      </c>
    </row>
    <row r="32" spans="1:27" s="99" customFormat="1" ht="60.75" customHeight="1">
      <c r="A32" s="29">
        <v>520100</v>
      </c>
      <c r="B32" s="29">
        <v>180101</v>
      </c>
      <c r="C32" s="40" t="s">
        <v>235</v>
      </c>
      <c r="D32" s="29" t="s">
        <v>236</v>
      </c>
      <c r="E32" s="80" t="s">
        <v>266</v>
      </c>
      <c r="F32" s="90" t="s">
        <v>546</v>
      </c>
      <c r="G32" s="100"/>
      <c r="H32" s="89" t="s">
        <v>143</v>
      </c>
      <c r="I32" s="29" t="s">
        <v>142</v>
      </c>
      <c r="J32" s="31" t="s">
        <v>144</v>
      </c>
      <c r="K32" s="89" t="s">
        <v>142</v>
      </c>
      <c r="L32" s="91" t="s">
        <v>449</v>
      </c>
      <c r="M32" s="92">
        <v>45453</v>
      </c>
      <c r="N32" s="92">
        <v>45455</v>
      </c>
      <c r="O32" s="71"/>
      <c r="P32" s="71"/>
      <c r="Q32" s="86"/>
      <c r="R32" s="86"/>
      <c r="S32" s="35"/>
      <c r="T32" s="29">
        <v>2</v>
      </c>
      <c r="U32" s="34">
        <v>120</v>
      </c>
      <c r="V32" s="29">
        <v>1</v>
      </c>
      <c r="W32" s="34">
        <v>55</v>
      </c>
      <c r="X32" s="29">
        <f t="shared" si="0"/>
        <v>3</v>
      </c>
      <c r="Y32" s="36">
        <f t="shared" si="1"/>
        <v>295</v>
      </c>
      <c r="Z32" s="93">
        <f t="shared" si="2"/>
        <v>295</v>
      </c>
      <c r="AA32" s="29" t="s">
        <v>547</v>
      </c>
    </row>
    <row r="33" spans="1:27" ht="60.75" customHeight="1">
      <c r="A33" s="29">
        <v>520100</v>
      </c>
      <c r="B33" s="29">
        <v>180101</v>
      </c>
      <c r="C33" s="40" t="s">
        <v>235</v>
      </c>
      <c r="D33" s="29" t="s">
        <v>236</v>
      </c>
      <c r="E33" s="80" t="s">
        <v>266</v>
      </c>
      <c r="F33" s="90" t="s">
        <v>548</v>
      </c>
      <c r="G33" s="81"/>
      <c r="H33" s="89" t="s">
        <v>143</v>
      </c>
      <c r="I33" s="29" t="s">
        <v>142</v>
      </c>
      <c r="J33" s="31" t="s">
        <v>144</v>
      </c>
      <c r="K33" s="89" t="s">
        <v>142</v>
      </c>
      <c r="L33" s="91" t="s">
        <v>449</v>
      </c>
      <c r="M33" s="92">
        <v>45439</v>
      </c>
      <c r="N33" s="92">
        <v>45439</v>
      </c>
      <c r="O33" s="92"/>
      <c r="P33" s="81"/>
      <c r="Q33" s="87"/>
      <c r="R33" s="87"/>
      <c r="S33" s="35"/>
      <c r="T33" s="89"/>
      <c r="U33" s="65"/>
      <c r="V33" s="29">
        <v>1</v>
      </c>
      <c r="W33" s="34">
        <v>55</v>
      </c>
      <c r="X33" s="29">
        <f t="shared" si="0"/>
        <v>1</v>
      </c>
      <c r="Y33" s="36">
        <f t="shared" si="1"/>
        <v>55</v>
      </c>
      <c r="Z33" s="93">
        <f t="shared" si="2"/>
        <v>55</v>
      </c>
      <c r="AA33" s="29" t="s">
        <v>549</v>
      </c>
    </row>
    <row r="34" spans="1:27" ht="60.75" customHeight="1">
      <c r="A34" s="29"/>
      <c r="B34" s="29"/>
      <c r="C34" s="40"/>
      <c r="D34" s="29"/>
      <c r="E34" s="80"/>
      <c r="F34" s="90"/>
      <c r="G34" s="81"/>
      <c r="H34" s="89"/>
      <c r="I34" s="29"/>
      <c r="J34" s="31"/>
      <c r="K34" s="89"/>
      <c r="L34" s="91"/>
      <c r="M34" s="92"/>
      <c r="N34" s="92"/>
      <c r="O34" s="92"/>
      <c r="P34" s="81"/>
      <c r="Q34" s="87"/>
      <c r="R34" s="87"/>
      <c r="S34" s="35"/>
      <c r="T34" s="89"/>
      <c r="U34" s="65"/>
      <c r="V34" s="29"/>
      <c r="W34" s="34"/>
      <c r="X34" s="29"/>
      <c r="Y34" s="36"/>
      <c r="Z34" s="93"/>
      <c r="AA34" s="29"/>
    </row>
    <row r="35" spans="1:27">
      <c r="A35" s="183" t="s">
        <v>44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7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8"/>
    </row>
    <row r="36" spans="1:27">
      <c r="A36" s="158" t="s">
        <v>45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4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8"/>
    </row>
    <row r="37" spans="1:27">
      <c r="A37" s="158" t="s">
        <v>46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4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8"/>
    </row>
    <row r="38" spans="1:27">
      <c r="A38" s="158" t="s">
        <v>47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8"/>
    </row>
    <row r="39" spans="1:27">
      <c r="A39" s="158" t="s">
        <v>91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8"/>
    </row>
    <row r="40" spans="1:27">
      <c r="A40" s="158" t="s">
        <v>92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8"/>
    </row>
    <row r="41" spans="1:27">
      <c r="A41" s="158" t="s">
        <v>93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8"/>
    </row>
    <row r="42" spans="1:27">
      <c r="A42" s="158" t="s">
        <v>94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8"/>
    </row>
    <row r="43" spans="1:27">
      <c r="A43" s="158" t="s">
        <v>95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8"/>
    </row>
    <row r="44" spans="1:27">
      <c r="A44" s="158" t="s">
        <v>96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8"/>
    </row>
    <row r="45" spans="1:27">
      <c r="A45" s="158" t="s">
        <v>97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4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8"/>
    </row>
    <row r="46" spans="1:27">
      <c r="A46" s="158" t="s">
        <v>98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4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8"/>
    </row>
    <row r="47" spans="1:27">
      <c r="A47" s="158" t="s">
        <v>99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4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8"/>
    </row>
    <row r="48" spans="1:27">
      <c r="A48" s="158" t="s">
        <v>100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4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8"/>
    </row>
    <row r="49" spans="1:27">
      <c r="A49" s="158" t="s">
        <v>101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4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8"/>
    </row>
    <row r="50" spans="1:27">
      <c r="A50" s="158" t="s">
        <v>102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4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8"/>
    </row>
    <row r="51" spans="1:27">
      <c r="A51" s="158" t="s">
        <v>103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4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8"/>
    </row>
    <row r="52" spans="1:27">
      <c r="A52" s="158" t="s">
        <v>104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4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8"/>
    </row>
    <row r="53" spans="1:27">
      <c r="A53" s="158" t="s">
        <v>105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8"/>
    </row>
    <row r="54" spans="1:27">
      <c r="A54" s="158" t="s">
        <v>106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4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8"/>
    </row>
    <row r="55" spans="1:27">
      <c r="A55" s="158" t="s">
        <v>107</v>
      </c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4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8"/>
    </row>
    <row r="56" spans="1:27">
      <c r="A56" s="158" t="s">
        <v>108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4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8"/>
    </row>
    <row r="57" spans="1:27">
      <c r="A57" s="158" t="s">
        <v>109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4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8"/>
    </row>
    <row r="58" spans="1:27">
      <c r="A58" s="158" t="s">
        <v>110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49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8"/>
    </row>
    <row r="59" spans="1:27" ht="15.75" customHeight="1">
      <c r="A59" s="158" t="s">
        <v>111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49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8"/>
    </row>
    <row r="60" spans="1:27">
      <c r="A60" s="158" t="s">
        <v>112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49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8"/>
    </row>
  </sheetData>
  <mergeCells count="60">
    <mergeCell ref="A1:A3"/>
    <mergeCell ref="B1:AA1"/>
    <mergeCell ref="B2:AA2"/>
    <mergeCell ref="B3:AA3"/>
    <mergeCell ref="A4:B4"/>
    <mergeCell ref="C4:AA4"/>
    <mergeCell ref="A59:L59"/>
    <mergeCell ref="A60:L60"/>
    <mergeCell ref="A53:L53"/>
    <mergeCell ref="A54:L54"/>
    <mergeCell ref="A55:L55"/>
    <mergeCell ref="A56:L56"/>
    <mergeCell ref="A57:L57"/>
    <mergeCell ref="A58:L58"/>
    <mergeCell ref="A47:L47"/>
    <mergeCell ref="A48:L48"/>
    <mergeCell ref="A49:L49"/>
    <mergeCell ref="A50:L50"/>
    <mergeCell ref="A51:L51"/>
    <mergeCell ref="A52:L52"/>
    <mergeCell ref="A41:L41"/>
    <mergeCell ref="A42:L42"/>
    <mergeCell ref="A43:L43"/>
    <mergeCell ref="A44:L44"/>
    <mergeCell ref="A45:L45"/>
    <mergeCell ref="A46:L46"/>
    <mergeCell ref="A35:L35"/>
    <mergeCell ref="A36:L36"/>
    <mergeCell ref="A37:L37"/>
    <mergeCell ref="A38:L38"/>
    <mergeCell ref="A39:L39"/>
    <mergeCell ref="A40:L40"/>
    <mergeCell ref="X6:X7"/>
    <mergeCell ref="Y6:Y7"/>
    <mergeCell ref="P6:P7"/>
    <mergeCell ref="Q6:Q7"/>
    <mergeCell ref="R6:R7"/>
    <mergeCell ref="S6:S7"/>
    <mergeCell ref="T6:U6"/>
    <mergeCell ref="V6:W6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N5"/>
    <mergeCell ref="O5:S5"/>
    <mergeCell ref="T5:Y5"/>
    <mergeCell ref="Z5:Z7"/>
    <mergeCell ref="K6:L6"/>
    <mergeCell ref="M6:M7"/>
    <mergeCell ref="N6:N7"/>
    <mergeCell ref="O6:O7"/>
  </mergeCells>
  <dataValidations count="1">
    <dataValidation type="list" allowBlank="1" sqref="H9:H34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113</v>
      </c>
      <c r="C2" s="23"/>
      <c r="D2" s="23"/>
      <c r="E2" s="23"/>
      <c r="F2" s="23"/>
      <c r="G2" s="23"/>
      <c r="H2" s="23"/>
      <c r="I2" s="23"/>
    </row>
    <row r="3" spans="2:9" ht="14.25">
      <c r="B3" s="24"/>
      <c r="C3" s="24"/>
      <c r="D3" s="24"/>
      <c r="E3" s="24"/>
      <c r="F3" s="24"/>
      <c r="G3" s="24"/>
      <c r="H3" s="24"/>
      <c r="I3" s="24"/>
    </row>
    <row r="4" spans="2:9" ht="14.25">
      <c r="B4" s="184" t="s">
        <v>114</v>
      </c>
      <c r="C4" s="143"/>
      <c r="D4" s="143"/>
      <c r="E4" s="143"/>
      <c r="F4" s="143"/>
      <c r="G4" s="143"/>
      <c r="H4" s="143"/>
      <c r="I4" s="143"/>
    </row>
    <row r="5" spans="2:9" ht="14.25">
      <c r="B5" s="184" t="s">
        <v>115</v>
      </c>
      <c r="C5" s="143"/>
      <c r="D5" s="143"/>
      <c r="E5" s="143"/>
      <c r="F5" s="143"/>
      <c r="G5" s="143"/>
      <c r="H5" s="143"/>
      <c r="I5" s="143"/>
    </row>
    <row r="6" spans="2:9" ht="14.25">
      <c r="B6" s="184" t="s">
        <v>116</v>
      </c>
      <c r="C6" s="143"/>
      <c r="D6" s="143"/>
      <c r="E6" s="143"/>
      <c r="F6" s="143"/>
      <c r="G6" s="143"/>
      <c r="H6" s="143"/>
      <c r="I6" s="143"/>
    </row>
    <row r="7" spans="2:9" ht="14.25">
      <c r="B7" s="184" t="s">
        <v>117</v>
      </c>
      <c r="C7" s="143"/>
      <c r="D7" s="143"/>
      <c r="E7" s="143"/>
      <c r="F7" s="143"/>
      <c r="G7" s="143"/>
      <c r="H7" s="143"/>
      <c r="I7" s="143"/>
    </row>
    <row r="13" spans="2:9" ht="15" customHeight="1">
      <c r="B13" s="25" t="s">
        <v>140</v>
      </c>
    </row>
    <row r="14" spans="2:9" ht="15" customHeight="1">
      <c r="B14" s="26" t="s">
        <v>141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42"/>
      <c r="B1" s="144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"/>
      <c r="AB1" s="1"/>
    </row>
    <row r="2" spans="1:30" ht="21">
      <c r="A2" s="143"/>
      <c r="B2" s="144" t="s">
        <v>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"/>
      <c r="AB2" s="1"/>
    </row>
    <row r="3" spans="1:30" ht="21">
      <c r="A3" s="143"/>
      <c r="B3" s="144" t="s">
        <v>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2"/>
      <c r="AB3" s="2"/>
    </row>
    <row r="4" spans="1:30" ht="15" customHeight="1">
      <c r="A4" s="3" t="s">
        <v>3</v>
      </c>
      <c r="B4" s="4"/>
      <c r="C4" s="146" t="s">
        <v>4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2"/>
      <c r="AB4" s="2"/>
    </row>
    <row r="5" spans="1:30" ht="15.75" customHeight="1">
      <c r="A5" s="148" t="s">
        <v>5</v>
      </c>
      <c r="B5" s="149"/>
      <c r="C5" s="148" t="s">
        <v>6</v>
      </c>
      <c r="D5" s="150"/>
      <c r="E5" s="149"/>
      <c r="F5" s="148" t="s">
        <v>7</v>
      </c>
      <c r="G5" s="150"/>
      <c r="H5" s="150"/>
      <c r="I5" s="150"/>
      <c r="J5" s="150"/>
      <c r="K5" s="150"/>
      <c r="L5" s="150"/>
      <c r="M5" s="150"/>
      <c r="N5" s="150"/>
      <c r="O5" s="148" t="s">
        <v>8</v>
      </c>
      <c r="P5" s="150"/>
      <c r="Q5" s="150"/>
      <c r="R5" s="149"/>
      <c r="S5" s="148" t="s">
        <v>9</v>
      </c>
      <c r="T5" s="150"/>
      <c r="U5" s="150"/>
      <c r="V5" s="150"/>
      <c r="W5" s="150"/>
      <c r="X5" s="149"/>
      <c r="Y5" s="151" t="s">
        <v>118</v>
      </c>
      <c r="Z5" s="151" t="s">
        <v>119</v>
      </c>
      <c r="AA5" s="5"/>
      <c r="AB5" s="5"/>
      <c r="AC5" s="5"/>
    </row>
    <row r="6" spans="1:30" ht="15.75" customHeight="1">
      <c r="A6" s="151" t="s">
        <v>12</v>
      </c>
      <c r="B6" s="151" t="s">
        <v>13</v>
      </c>
      <c r="C6" s="151" t="s">
        <v>14</v>
      </c>
      <c r="D6" s="151" t="s">
        <v>15</v>
      </c>
      <c r="E6" s="151" t="s">
        <v>16</v>
      </c>
      <c r="F6" s="151" t="s">
        <v>17</v>
      </c>
      <c r="G6" s="151" t="s">
        <v>18</v>
      </c>
      <c r="H6" s="151" t="s">
        <v>19</v>
      </c>
      <c r="I6" s="148" t="s">
        <v>20</v>
      </c>
      <c r="J6" s="149"/>
      <c r="K6" s="155" t="s">
        <v>21</v>
      </c>
      <c r="L6" s="149"/>
      <c r="M6" s="151" t="s">
        <v>22</v>
      </c>
      <c r="N6" s="151" t="s">
        <v>23</v>
      </c>
      <c r="O6" s="151" t="s">
        <v>120</v>
      </c>
      <c r="P6" s="154" t="s">
        <v>121</v>
      </c>
      <c r="Q6" s="154" t="s">
        <v>122</v>
      </c>
      <c r="R6" s="154" t="s">
        <v>123</v>
      </c>
      <c r="S6" s="155" t="s">
        <v>28</v>
      </c>
      <c r="T6" s="149"/>
      <c r="U6" s="155" t="s">
        <v>29</v>
      </c>
      <c r="V6" s="149"/>
      <c r="W6" s="151" t="s">
        <v>124</v>
      </c>
      <c r="X6" s="154" t="s">
        <v>125</v>
      </c>
      <c r="Y6" s="152"/>
      <c r="Z6" s="152"/>
      <c r="AA6" s="5"/>
      <c r="AB6" s="5"/>
      <c r="AC6" s="5"/>
      <c r="AD6" s="5"/>
    </row>
    <row r="7" spans="1:30" ht="30">
      <c r="A7" s="153"/>
      <c r="B7" s="153"/>
      <c r="C7" s="153"/>
      <c r="D7" s="153"/>
      <c r="E7" s="153"/>
      <c r="F7" s="153"/>
      <c r="G7" s="153"/>
      <c r="H7" s="153"/>
      <c r="I7" s="6" t="s">
        <v>32</v>
      </c>
      <c r="J7" s="6" t="s">
        <v>33</v>
      </c>
      <c r="K7" s="6" t="s">
        <v>34</v>
      </c>
      <c r="L7" s="7" t="s">
        <v>35</v>
      </c>
      <c r="M7" s="153"/>
      <c r="N7" s="153"/>
      <c r="O7" s="153"/>
      <c r="P7" s="153"/>
      <c r="Q7" s="153"/>
      <c r="R7" s="153"/>
      <c r="S7" s="6" t="s">
        <v>126</v>
      </c>
      <c r="T7" s="7" t="s">
        <v>127</v>
      </c>
      <c r="U7" s="6" t="s">
        <v>87</v>
      </c>
      <c r="V7" s="7" t="s">
        <v>88</v>
      </c>
      <c r="W7" s="153"/>
      <c r="X7" s="153"/>
      <c r="Y7" s="153"/>
      <c r="Z7" s="153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56" t="s">
        <v>40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57" t="s">
        <v>41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49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58" t="s">
        <v>42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49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58" t="s">
        <v>43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49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58" t="s">
        <v>44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49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58" t="s">
        <v>45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49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58" t="s">
        <v>46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4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58" t="s">
        <v>47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49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58" t="s">
        <v>48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4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58" t="s">
        <v>49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49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58" t="s">
        <v>50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49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58" t="s">
        <v>51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49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58" t="s">
        <v>52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4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58" t="s">
        <v>53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49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58" t="s">
        <v>54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49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58" t="s">
        <v>55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49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58" t="s">
        <v>56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4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58" t="s">
        <v>128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4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58" t="s">
        <v>129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49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58" t="s">
        <v>130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4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58" t="s">
        <v>131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49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58" t="s">
        <v>132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49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58" t="s">
        <v>133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49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58" t="s">
        <v>134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4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58" t="s">
        <v>135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4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58" t="s">
        <v>136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49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58" t="s">
        <v>137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4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58" t="s">
        <v>138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49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58" t="s">
        <v>139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4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45:L45"/>
    <mergeCell ref="A36:L36"/>
    <mergeCell ref="A37:L37"/>
    <mergeCell ref="A38:L38"/>
    <mergeCell ref="A39:L39"/>
    <mergeCell ref="A44:L44"/>
    <mergeCell ref="A40:L40"/>
    <mergeCell ref="A42:L42"/>
    <mergeCell ref="A43:L43"/>
    <mergeCell ref="A41:L41"/>
    <mergeCell ref="A31:L31"/>
    <mergeCell ref="A32:L32"/>
    <mergeCell ref="A30:L30"/>
    <mergeCell ref="A35:L35"/>
    <mergeCell ref="A33:L33"/>
    <mergeCell ref="A34:L34"/>
    <mergeCell ref="A25:L25"/>
    <mergeCell ref="A17:L17"/>
    <mergeCell ref="A18:L18"/>
    <mergeCell ref="C6:C7"/>
    <mergeCell ref="A6:A7"/>
    <mergeCell ref="H6:H7"/>
    <mergeCell ref="A20:L20"/>
    <mergeCell ref="D6:D7"/>
    <mergeCell ref="A1:A3"/>
    <mergeCell ref="B1:Z1"/>
    <mergeCell ref="B2:Z2"/>
    <mergeCell ref="B3:Z3"/>
    <mergeCell ref="C4:Z4"/>
    <mergeCell ref="Y5:Y7"/>
    <mergeCell ref="C5:E5"/>
    <mergeCell ref="B6:B7"/>
    <mergeCell ref="Z5:Z7"/>
    <mergeCell ref="O6:O7"/>
    <mergeCell ref="A5:B5"/>
    <mergeCell ref="O5:R5"/>
    <mergeCell ref="A29:L29"/>
    <mergeCell ref="P6:P7"/>
    <mergeCell ref="S5:X5"/>
    <mergeCell ref="F5:N5"/>
    <mergeCell ref="I6:J6"/>
    <mergeCell ref="A26:L26"/>
    <mergeCell ref="A27:L27"/>
    <mergeCell ref="A24:L24"/>
    <mergeCell ref="U6:V6"/>
    <mergeCell ref="X6:X7"/>
    <mergeCell ref="Q6:Q7"/>
    <mergeCell ref="N6:N7"/>
    <mergeCell ref="W6:W7"/>
    <mergeCell ref="M6:M7"/>
    <mergeCell ref="R6:R7"/>
    <mergeCell ref="A28:L28"/>
    <mergeCell ref="K6:L6"/>
    <mergeCell ref="E6:E7"/>
    <mergeCell ref="A23:L23"/>
    <mergeCell ref="A21:L21"/>
    <mergeCell ref="S6:T6"/>
    <mergeCell ref="A19:L19"/>
    <mergeCell ref="F6:F7"/>
    <mergeCell ref="G6:G7"/>
    <mergeCell ref="A22:L22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1037"/>
  <sheetViews>
    <sheetView workbookViewId="0">
      <selection activeCellId="1" sqref="A1:A3 A1:A3"/>
    </sheetView>
  </sheetViews>
  <sheetFormatPr defaultColWidth="12.625" defaultRowHeight="15" customHeight="1"/>
  <cols>
    <col min="1" max="1" width="18.125" style="107" customWidth="1"/>
    <col min="2" max="2" width="15.625" style="107" customWidth="1"/>
    <col min="3" max="3" width="40.625" style="107" customWidth="1"/>
    <col min="4" max="4" width="14" style="107" customWidth="1"/>
    <col min="5" max="5" width="36.25" style="107" customWidth="1"/>
    <col min="6" max="6" width="46.5" style="107" customWidth="1"/>
    <col min="7" max="7" width="18.375" style="107" customWidth="1"/>
    <col min="8" max="10" width="13.125" style="107" customWidth="1"/>
    <col min="11" max="11" width="21.5" style="107" customWidth="1"/>
    <col min="12" max="12" width="14" style="107" customWidth="1"/>
    <col min="13" max="13" width="13.125" style="107" customWidth="1"/>
    <col min="14" max="14" width="15.625" style="107" customWidth="1"/>
    <col min="15" max="15" width="17.875" style="107" customWidth="1"/>
    <col min="16" max="17" width="18" style="107" customWidth="1"/>
    <col min="18" max="18" width="16.625" style="107" customWidth="1"/>
    <col min="19" max="19" width="15.75" style="107" customWidth="1"/>
    <col min="20" max="20" width="15.5" style="107" customWidth="1"/>
    <col min="21" max="21" width="14.75" style="107" customWidth="1"/>
    <col min="22" max="22" width="13.125" style="107" customWidth="1"/>
    <col min="23" max="23" width="17.25" style="107" customWidth="1"/>
    <col min="24" max="24" width="17.5" style="107" customWidth="1"/>
    <col min="25" max="25" width="13.625" style="107" customWidth="1"/>
    <col min="26" max="26" width="17.125" style="107" customWidth="1"/>
    <col min="27" max="27" width="15.875" style="107" customWidth="1"/>
    <col min="28" max="16384" width="12.625" style="107"/>
  </cols>
  <sheetData>
    <row r="1" spans="1:27" ht="21">
      <c r="A1" s="164"/>
      <c r="B1" s="194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27" ht="21">
      <c r="A2" s="143"/>
      <c r="B2" s="194" t="s">
        <v>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21">
      <c r="A3" s="143"/>
      <c r="B3" s="194" t="s">
        <v>551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7" ht="15" customHeight="1">
      <c r="A4" s="104" t="s">
        <v>559</v>
      </c>
      <c r="B4" s="105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27" ht="15.75" customHeight="1">
      <c r="A5" s="159" t="s">
        <v>5</v>
      </c>
      <c r="B5" s="160"/>
      <c r="C5" s="159" t="s">
        <v>6</v>
      </c>
      <c r="D5" s="161"/>
      <c r="E5" s="160"/>
      <c r="F5" s="159" t="s">
        <v>7</v>
      </c>
      <c r="G5" s="161"/>
      <c r="H5" s="161"/>
      <c r="I5" s="161"/>
      <c r="J5" s="161"/>
      <c r="K5" s="161"/>
      <c r="L5" s="161"/>
      <c r="M5" s="159" t="s">
        <v>8</v>
      </c>
      <c r="N5" s="161"/>
      <c r="O5" s="161"/>
      <c r="P5" s="161"/>
      <c r="Q5" s="161"/>
      <c r="R5" s="161"/>
      <c r="S5" s="160"/>
      <c r="T5" s="159" t="s">
        <v>9</v>
      </c>
      <c r="U5" s="161"/>
      <c r="V5" s="161"/>
      <c r="W5" s="161"/>
      <c r="X5" s="161"/>
      <c r="Y5" s="160"/>
      <c r="Z5" s="192" t="s">
        <v>69</v>
      </c>
      <c r="AA5" s="192" t="s">
        <v>70</v>
      </c>
    </row>
    <row r="6" spans="1:27" ht="15.75" customHeight="1">
      <c r="A6" s="192" t="s">
        <v>12</v>
      </c>
      <c r="B6" s="192" t="s">
        <v>13</v>
      </c>
      <c r="C6" s="192" t="s">
        <v>14</v>
      </c>
      <c r="D6" s="192" t="s">
        <v>15</v>
      </c>
      <c r="E6" s="192" t="s">
        <v>16</v>
      </c>
      <c r="F6" s="192" t="s">
        <v>71</v>
      </c>
      <c r="G6" s="192" t="s">
        <v>72</v>
      </c>
      <c r="H6" s="192" t="s">
        <v>73</v>
      </c>
      <c r="I6" s="159" t="s">
        <v>20</v>
      </c>
      <c r="J6" s="160"/>
      <c r="K6" s="191" t="s">
        <v>21</v>
      </c>
      <c r="L6" s="160"/>
      <c r="M6" s="192" t="s">
        <v>74</v>
      </c>
      <c r="N6" s="192" t="s">
        <v>75</v>
      </c>
      <c r="O6" s="192" t="s">
        <v>76</v>
      </c>
      <c r="P6" s="192" t="s">
        <v>77</v>
      </c>
      <c r="Q6" s="186" t="s">
        <v>78</v>
      </c>
      <c r="R6" s="186" t="s">
        <v>79</v>
      </c>
      <c r="S6" s="186" t="s">
        <v>80</v>
      </c>
      <c r="T6" s="191" t="s">
        <v>28</v>
      </c>
      <c r="U6" s="160"/>
      <c r="V6" s="191" t="s">
        <v>29</v>
      </c>
      <c r="W6" s="160"/>
      <c r="X6" s="192" t="s">
        <v>81</v>
      </c>
      <c r="Y6" s="186" t="s">
        <v>82</v>
      </c>
      <c r="Z6" s="193"/>
      <c r="AA6" s="193"/>
    </row>
    <row r="7" spans="1:27" ht="30">
      <c r="A7" s="187"/>
      <c r="B7" s="187"/>
      <c r="C7" s="187"/>
      <c r="D7" s="187"/>
      <c r="E7" s="187"/>
      <c r="F7" s="187"/>
      <c r="G7" s="187"/>
      <c r="H7" s="187"/>
      <c r="I7" s="108" t="s">
        <v>83</v>
      </c>
      <c r="J7" s="108" t="s">
        <v>84</v>
      </c>
      <c r="K7" s="108" t="s">
        <v>85</v>
      </c>
      <c r="L7" s="109" t="s">
        <v>86</v>
      </c>
      <c r="M7" s="187"/>
      <c r="N7" s="187"/>
      <c r="O7" s="187"/>
      <c r="P7" s="187"/>
      <c r="Q7" s="187"/>
      <c r="R7" s="187"/>
      <c r="S7" s="187"/>
      <c r="T7" s="108" t="s">
        <v>87</v>
      </c>
      <c r="U7" s="109" t="s">
        <v>88</v>
      </c>
      <c r="V7" s="108" t="s">
        <v>89</v>
      </c>
      <c r="W7" s="109" t="s">
        <v>90</v>
      </c>
      <c r="X7" s="187"/>
      <c r="Y7" s="187"/>
      <c r="Z7" s="187"/>
      <c r="AA7" s="187"/>
    </row>
    <row r="8" spans="1:27" ht="42.75">
      <c r="A8" s="110">
        <v>520100</v>
      </c>
      <c r="B8" s="110">
        <v>180101</v>
      </c>
      <c r="C8" s="40" t="s">
        <v>173</v>
      </c>
      <c r="D8" s="29" t="s">
        <v>174</v>
      </c>
      <c r="E8" s="80" t="s">
        <v>175</v>
      </c>
      <c r="F8" s="90" t="s">
        <v>560</v>
      </c>
      <c r="G8" s="81"/>
      <c r="H8" s="89" t="s">
        <v>143</v>
      </c>
      <c r="I8" s="29" t="s">
        <v>142</v>
      </c>
      <c r="J8" s="31" t="s">
        <v>144</v>
      </c>
      <c r="K8" s="89" t="s">
        <v>142</v>
      </c>
      <c r="L8" s="91" t="s">
        <v>561</v>
      </c>
      <c r="M8" s="92">
        <v>45468</v>
      </c>
      <c r="N8" s="92">
        <v>45468</v>
      </c>
      <c r="O8" s="92"/>
      <c r="P8" s="81"/>
      <c r="Q8" s="87"/>
      <c r="R8" s="87"/>
      <c r="S8" s="35"/>
      <c r="T8" s="89"/>
      <c r="U8" s="65"/>
      <c r="V8" s="29">
        <v>1</v>
      </c>
      <c r="W8" s="34">
        <v>57</v>
      </c>
      <c r="X8" s="29">
        <f t="shared" ref="X8:X50" si="0">T8+V8</f>
        <v>1</v>
      </c>
      <c r="Y8" s="36">
        <f t="shared" ref="Y8:Y13" si="1">T8*U8+V8*W8</f>
        <v>57</v>
      </c>
      <c r="Z8" s="36">
        <f t="shared" ref="Z8:Z50" si="2">S8+Y8</f>
        <v>57</v>
      </c>
      <c r="AA8" s="29" t="s">
        <v>562</v>
      </c>
    </row>
    <row r="9" spans="1:27" ht="57">
      <c r="A9" s="29">
        <v>520100</v>
      </c>
      <c r="B9" s="29">
        <v>180101</v>
      </c>
      <c r="C9" s="40" t="s">
        <v>173</v>
      </c>
      <c r="D9" s="29" t="s">
        <v>174</v>
      </c>
      <c r="E9" s="80" t="s">
        <v>175</v>
      </c>
      <c r="F9" s="90" t="s">
        <v>563</v>
      </c>
      <c r="G9" s="81"/>
      <c r="H9" s="89" t="s">
        <v>143</v>
      </c>
      <c r="I9" s="29" t="s">
        <v>142</v>
      </c>
      <c r="J9" s="31" t="s">
        <v>144</v>
      </c>
      <c r="K9" s="89" t="s">
        <v>142</v>
      </c>
      <c r="L9" s="91" t="s">
        <v>213</v>
      </c>
      <c r="M9" s="92">
        <v>45471</v>
      </c>
      <c r="N9" s="92">
        <v>45471</v>
      </c>
      <c r="O9" s="92"/>
      <c r="P9" s="81"/>
      <c r="Q9" s="87"/>
      <c r="R9" s="87"/>
      <c r="S9" s="35"/>
      <c r="T9" s="89"/>
      <c r="U9" s="65"/>
      <c r="V9" s="29">
        <v>1</v>
      </c>
      <c r="W9" s="34">
        <v>57</v>
      </c>
      <c r="X9" s="29">
        <f t="shared" si="0"/>
        <v>1</v>
      </c>
      <c r="Y9" s="36">
        <f t="shared" si="1"/>
        <v>57</v>
      </c>
      <c r="Z9" s="36">
        <f t="shared" si="2"/>
        <v>57</v>
      </c>
      <c r="AA9" s="29" t="s">
        <v>564</v>
      </c>
    </row>
    <row r="10" spans="1:27" ht="58.5" customHeight="1">
      <c r="A10" s="29">
        <v>520100</v>
      </c>
      <c r="B10" s="29">
        <v>180101</v>
      </c>
      <c r="C10" s="40" t="s">
        <v>214</v>
      </c>
      <c r="D10" s="29" t="s">
        <v>215</v>
      </c>
      <c r="E10" s="80" t="s">
        <v>216</v>
      </c>
      <c r="F10" s="90" t="s">
        <v>565</v>
      </c>
      <c r="G10" s="81"/>
      <c r="H10" s="89" t="s">
        <v>566</v>
      </c>
      <c r="I10" s="29" t="s">
        <v>142</v>
      </c>
      <c r="J10" s="31" t="s">
        <v>144</v>
      </c>
      <c r="K10" s="89" t="s">
        <v>567</v>
      </c>
      <c r="L10" s="91" t="s">
        <v>568</v>
      </c>
      <c r="M10" s="92">
        <v>45462</v>
      </c>
      <c r="N10" s="92">
        <v>45464</v>
      </c>
      <c r="O10" s="92"/>
      <c r="P10" s="81"/>
      <c r="Q10" s="87"/>
      <c r="R10" s="87"/>
      <c r="S10" s="35"/>
      <c r="T10" s="89">
        <v>2</v>
      </c>
      <c r="U10" s="65">
        <v>313.27999999999997</v>
      </c>
      <c r="V10" s="29">
        <v>1</v>
      </c>
      <c r="W10" s="34">
        <v>94</v>
      </c>
      <c r="X10" s="29">
        <f t="shared" si="0"/>
        <v>3</v>
      </c>
      <c r="Y10" s="36">
        <f t="shared" si="1"/>
        <v>720.56</v>
      </c>
      <c r="Z10" s="36">
        <f t="shared" si="2"/>
        <v>720.56</v>
      </c>
      <c r="AA10" s="29" t="s">
        <v>569</v>
      </c>
    </row>
    <row r="11" spans="1:27" ht="48.75" customHeight="1">
      <c r="A11" s="29">
        <v>520100</v>
      </c>
      <c r="B11" s="29">
        <v>180101</v>
      </c>
      <c r="C11" s="40" t="s">
        <v>570</v>
      </c>
      <c r="D11" s="29" t="s">
        <v>571</v>
      </c>
      <c r="E11" s="80" t="s">
        <v>216</v>
      </c>
      <c r="F11" s="90" t="s">
        <v>572</v>
      </c>
      <c r="G11" s="81"/>
      <c r="H11" s="89" t="s">
        <v>566</v>
      </c>
      <c r="I11" s="29" t="s">
        <v>142</v>
      </c>
      <c r="J11" s="31" t="s">
        <v>144</v>
      </c>
      <c r="K11" s="89" t="s">
        <v>567</v>
      </c>
      <c r="L11" s="91" t="s">
        <v>568</v>
      </c>
      <c r="M11" s="92">
        <v>45462</v>
      </c>
      <c r="N11" s="92">
        <v>45464</v>
      </c>
      <c r="O11" s="92"/>
      <c r="P11" s="81"/>
      <c r="Q11" s="87"/>
      <c r="R11" s="87"/>
      <c r="S11" s="35"/>
      <c r="T11" s="89">
        <v>2</v>
      </c>
      <c r="U11" s="65">
        <v>313.27999999999997</v>
      </c>
      <c r="V11" s="29">
        <v>1</v>
      </c>
      <c r="W11" s="34">
        <v>94</v>
      </c>
      <c r="X11" s="29">
        <f t="shared" si="0"/>
        <v>3</v>
      </c>
      <c r="Y11" s="36">
        <f t="shared" si="1"/>
        <v>720.56</v>
      </c>
      <c r="Z11" s="36">
        <f t="shared" si="2"/>
        <v>720.56</v>
      </c>
      <c r="AA11" s="29" t="s">
        <v>573</v>
      </c>
    </row>
    <row r="12" spans="1:27" ht="48" customHeight="1">
      <c r="A12" s="29">
        <v>520100</v>
      </c>
      <c r="B12" s="29">
        <v>180101</v>
      </c>
      <c r="C12" s="40" t="s">
        <v>574</v>
      </c>
      <c r="D12" s="29" t="s">
        <v>575</v>
      </c>
      <c r="E12" s="80" t="s">
        <v>216</v>
      </c>
      <c r="F12" s="90" t="s">
        <v>576</v>
      </c>
      <c r="G12" s="81"/>
      <c r="H12" s="89" t="s">
        <v>566</v>
      </c>
      <c r="I12" s="29" t="s">
        <v>142</v>
      </c>
      <c r="J12" s="31" t="s">
        <v>144</v>
      </c>
      <c r="K12" s="89" t="s">
        <v>567</v>
      </c>
      <c r="L12" s="91" t="s">
        <v>568</v>
      </c>
      <c r="M12" s="92">
        <v>45462</v>
      </c>
      <c r="N12" s="92">
        <v>45464</v>
      </c>
      <c r="O12" s="92"/>
      <c r="P12" s="81"/>
      <c r="Q12" s="87"/>
      <c r="R12" s="87"/>
      <c r="S12" s="35"/>
      <c r="T12" s="89">
        <v>2</v>
      </c>
      <c r="U12" s="65">
        <v>313.27999999999997</v>
      </c>
      <c r="V12" s="29">
        <v>1</v>
      </c>
      <c r="W12" s="34">
        <v>94</v>
      </c>
      <c r="X12" s="29">
        <f t="shared" si="0"/>
        <v>3</v>
      </c>
      <c r="Y12" s="36">
        <f t="shared" si="1"/>
        <v>720.56</v>
      </c>
      <c r="Z12" s="36">
        <f t="shared" si="2"/>
        <v>720.56</v>
      </c>
      <c r="AA12" s="29" t="s">
        <v>577</v>
      </c>
    </row>
    <row r="13" spans="1:27" ht="93.75" customHeight="1">
      <c r="A13" s="29">
        <v>520100</v>
      </c>
      <c r="B13" s="29">
        <v>180101</v>
      </c>
      <c r="C13" s="40" t="s">
        <v>150</v>
      </c>
      <c r="D13" s="29" t="s">
        <v>151</v>
      </c>
      <c r="E13" s="80" t="s">
        <v>276</v>
      </c>
      <c r="F13" s="90" t="s">
        <v>578</v>
      </c>
      <c r="G13" s="81"/>
      <c r="H13" s="89" t="s">
        <v>7</v>
      </c>
      <c r="I13" s="29" t="s">
        <v>142</v>
      </c>
      <c r="J13" s="31" t="s">
        <v>144</v>
      </c>
      <c r="K13" s="89" t="s">
        <v>152</v>
      </c>
      <c r="L13" s="91" t="s">
        <v>387</v>
      </c>
      <c r="M13" s="92">
        <v>45482</v>
      </c>
      <c r="N13" s="92">
        <v>45482</v>
      </c>
      <c r="O13" s="92"/>
      <c r="P13" s="81"/>
      <c r="Q13" s="87"/>
      <c r="R13" s="87"/>
      <c r="S13" s="35"/>
      <c r="T13" s="89"/>
      <c r="U13" s="65"/>
      <c r="V13" s="29">
        <v>1</v>
      </c>
      <c r="W13" s="34">
        <v>142.53</v>
      </c>
      <c r="X13" s="29">
        <f t="shared" si="0"/>
        <v>1</v>
      </c>
      <c r="Y13" s="36">
        <f t="shared" si="1"/>
        <v>142.53</v>
      </c>
      <c r="Z13" s="36">
        <f t="shared" si="2"/>
        <v>142.53</v>
      </c>
      <c r="AA13" s="29" t="s">
        <v>579</v>
      </c>
    </row>
    <row r="14" spans="1:27" ht="81" customHeight="1">
      <c r="A14" s="29">
        <v>520100</v>
      </c>
      <c r="B14" s="29">
        <v>180101</v>
      </c>
      <c r="C14" s="111" t="s">
        <v>580</v>
      </c>
      <c r="D14" s="29" t="s">
        <v>581</v>
      </c>
      <c r="E14" s="80" t="s">
        <v>582</v>
      </c>
      <c r="F14" s="90" t="s">
        <v>583</v>
      </c>
      <c r="G14" s="112"/>
      <c r="H14" s="89" t="s">
        <v>7</v>
      </c>
      <c r="I14" s="29" t="s">
        <v>142</v>
      </c>
      <c r="J14" s="31" t="s">
        <v>144</v>
      </c>
      <c r="K14" s="89" t="s">
        <v>142</v>
      </c>
      <c r="L14" s="91" t="s">
        <v>584</v>
      </c>
      <c r="M14" s="92">
        <v>45476</v>
      </c>
      <c r="N14" s="92">
        <v>45476</v>
      </c>
      <c r="O14" s="113"/>
      <c r="P14" s="114"/>
      <c r="Q14" s="114">
        <v>0</v>
      </c>
      <c r="R14" s="114">
        <v>0</v>
      </c>
      <c r="S14" s="115">
        <f>Q14+R14</f>
        <v>0</v>
      </c>
      <c r="T14" s="110">
        <v>0</v>
      </c>
      <c r="U14" s="114">
        <v>0</v>
      </c>
      <c r="V14" s="110">
        <v>1</v>
      </c>
      <c r="W14" s="114">
        <v>57</v>
      </c>
      <c r="X14" s="29">
        <f t="shared" si="0"/>
        <v>1</v>
      </c>
      <c r="Y14" s="115">
        <f t="shared" ref="Y14:Y50" si="3">(T14*U14)+(V14*W14)</f>
        <v>57</v>
      </c>
      <c r="Z14" s="115">
        <f t="shared" si="2"/>
        <v>57</v>
      </c>
      <c r="AA14" s="29" t="s">
        <v>585</v>
      </c>
    </row>
    <row r="15" spans="1:27" ht="85.5">
      <c r="A15" s="110">
        <v>520100</v>
      </c>
      <c r="B15" s="110">
        <v>180101</v>
      </c>
      <c r="C15" s="40" t="s">
        <v>173</v>
      </c>
      <c r="D15" s="29" t="s">
        <v>174</v>
      </c>
      <c r="E15" s="80" t="s">
        <v>175</v>
      </c>
      <c r="F15" s="116" t="s">
        <v>586</v>
      </c>
      <c r="G15" s="112"/>
      <c r="H15" s="89" t="s">
        <v>7</v>
      </c>
      <c r="I15" s="29" t="s">
        <v>142</v>
      </c>
      <c r="J15" s="31" t="s">
        <v>144</v>
      </c>
      <c r="K15" s="89" t="s">
        <v>142</v>
      </c>
      <c r="L15" s="91" t="s">
        <v>584</v>
      </c>
      <c r="M15" s="92">
        <v>45476</v>
      </c>
      <c r="N15" s="92">
        <v>45476</v>
      </c>
      <c r="O15" s="113"/>
      <c r="P15" s="114"/>
      <c r="Q15" s="114">
        <v>0</v>
      </c>
      <c r="R15" s="114">
        <v>0</v>
      </c>
      <c r="S15" s="115">
        <f>Q15+R15</f>
        <v>0</v>
      </c>
      <c r="T15" s="110">
        <v>0</v>
      </c>
      <c r="U15" s="114">
        <v>0</v>
      </c>
      <c r="V15" s="110">
        <v>1</v>
      </c>
      <c r="W15" s="114">
        <v>57</v>
      </c>
      <c r="X15" s="29">
        <f t="shared" si="0"/>
        <v>1</v>
      </c>
      <c r="Y15" s="115">
        <f t="shared" si="3"/>
        <v>57</v>
      </c>
      <c r="Z15" s="115">
        <f t="shared" si="2"/>
        <v>57</v>
      </c>
      <c r="AA15" s="29" t="s">
        <v>587</v>
      </c>
    </row>
    <row r="16" spans="1:27" ht="85.5">
      <c r="A16" s="29">
        <v>520100</v>
      </c>
      <c r="B16" s="29">
        <v>180101</v>
      </c>
      <c r="C16" s="40" t="s">
        <v>375</v>
      </c>
      <c r="D16" s="29" t="s">
        <v>377</v>
      </c>
      <c r="E16" s="80" t="s">
        <v>378</v>
      </c>
      <c r="F16" s="116" t="s">
        <v>588</v>
      </c>
      <c r="G16" s="112"/>
      <c r="H16" s="89" t="s">
        <v>7</v>
      </c>
      <c r="I16" s="29" t="s">
        <v>142</v>
      </c>
      <c r="J16" s="31" t="s">
        <v>144</v>
      </c>
      <c r="K16" s="89" t="s">
        <v>142</v>
      </c>
      <c r="L16" s="91" t="s">
        <v>584</v>
      </c>
      <c r="M16" s="92">
        <v>45476</v>
      </c>
      <c r="N16" s="92">
        <v>45476</v>
      </c>
      <c r="O16" s="113"/>
      <c r="P16" s="114"/>
      <c r="Q16" s="114">
        <v>0</v>
      </c>
      <c r="R16" s="114">
        <v>0</v>
      </c>
      <c r="S16" s="115">
        <f>Q16+R16</f>
        <v>0</v>
      </c>
      <c r="T16" s="110">
        <v>0</v>
      </c>
      <c r="U16" s="114">
        <v>0</v>
      </c>
      <c r="V16" s="110">
        <v>1</v>
      </c>
      <c r="W16" s="114">
        <v>57</v>
      </c>
      <c r="X16" s="29">
        <f t="shared" si="0"/>
        <v>1</v>
      </c>
      <c r="Y16" s="115">
        <f t="shared" si="3"/>
        <v>57</v>
      </c>
      <c r="Z16" s="115">
        <f t="shared" si="2"/>
        <v>57</v>
      </c>
      <c r="AA16" s="29" t="s">
        <v>589</v>
      </c>
    </row>
    <row r="17" spans="1:27" ht="42.75">
      <c r="A17" s="29">
        <v>520100</v>
      </c>
      <c r="B17" s="29">
        <v>180101</v>
      </c>
      <c r="C17" s="40" t="s">
        <v>153</v>
      </c>
      <c r="D17" s="29" t="s">
        <v>154</v>
      </c>
      <c r="E17" s="80" t="s">
        <v>268</v>
      </c>
      <c r="F17" s="116" t="s">
        <v>590</v>
      </c>
      <c r="G17" s="112"/>
      <c r="H17" s="89" t="s">
        <v>143</v>
      </c>
      <c r="I17" s="29" t="s">
        <v>142</v>
      </c>
      <c r="J17" s="31" t="s">
        <v>144</v>
      </c>
      <c r="K17" s="89" t="s">
        <v>142</v>
      </c>
      <c r="L17" s="91" t="s">
        <v>211</v>
      </c>
      <c r="M17" s="117">
        <v>45455</v>
      </c>
      <c r="N17" s="117">
        <v>45457</v>
      </c>
      <c r="O17" s="113"/>
      <c r="P17" s="114"/>
      <c r="Q17" s="114"/>
      <c r="R17" s="114"/>
      <c r="S17" s="115"/>
      <c r="T17" s="110">
        <v>2</v>
      </c>
      <c r="U17" s="114">
        <v>170.12</v>
      </c>
      <c r="V17" s="110">
        <v>1</v>
      </c>
      <c r="W17" s="114">
        <v>57</v>
      </c>
      <c r="X17" s="110">
        <f t="shared" si="0"/>
        <v>3</v>
      </c>
      <c r="Y17" s="115">
        <f t="shared" si="3"/>
        <v>397.24</v>
      </c>
      <c r="Z17" s="115">
        <f t="shared" si="2"/>
        <v>397.24</v>
      </c>
      <c r="AA17" s="29" t="s">
        <v>591</v>
      </c>
    </row>
    <row r="18" spans="1:27" ht="42.75">
      <c r="A18" s="29">
        <v>520100</v>
      </c>
      <c r="B18" s="29">
        <v>180101</v>
      </c>
      <c r="C18" s="40" t="s">
        <v>592</v>
      </c>
      <c r="D18" s="29" t="s">
        <v>593</v>
      </c>
      <c r="E18" s="118" t="s">
        <v>594</v>
      </c>
      <c r="F18" s="116" t="s">
        <v>595</v>
      </c>
      <c r="G18" s="112"/>
      <c r="H18" s="89" t="s">
        <v>143</v>
      </c>
      <c r="I18" s="29" t="s">
        <v>142</v>
      </c>
      <c r="J18" s="31" t="s">
        <v>144</v>
      </c>
      <c r="K18" s="89" t="s">
        <v>142</v>
      </c>
      <c r="L18" s="91" t="s">
        <v>211</v>
      </c>
      <c r="M18" s="117">
        <v>45450</v>
      </c>
      <c r="N18" s="117">
        <v>45450</v>
      </c>
      <c r="O18" s="113"/>
      <c r="P18" s="114"/>
      <c r="Q18" s="114"/>
      <c r="R18" s="114"/>
      <c r="S18" s="115"/>
      <c r="T18" s="110"/>
      <c r="U18" s="114"/>
      <c r="V18" s="110">
        <v>1</v>
      </c>
      <c r="W18" s="114">
        <v>57</v>
      </c>
      <c r="X18" s="110">
        <f t="shared" si="0"/>
        <v>1</v>
      </c>
      <c r="Y18" s="115">
        <f t="shared" si="3"/>
        <v>57</v>
      </c>
      <c r="Z18" s="115">
        <f t="shared" si="2"/>
        <v>57</v>
      </c>
      <c r="AA18" s="29" t="s">
        <v>596</v>
      </c>
    </row>
    <row r="19" spans="1:27" ht="42.75">
      <c r="A19" s="29">
        <v>520100</v>
      </c>
      <c r="B19" s="29">
        <v>180101</v>
      </c>
      <c r="C19" s="40" t="s">
        <v>592</v>
      </c>
      <c r="D19" s="29" t="s">
        <v>593</v>
      </c>
      <c r="E19" s="118" t="s">
        <v>594</v>
      </c>
      <c r="F19" s="116" t="s">
        <v>597</v>
      </c>
      <c r="G19" s="112"/>
      <c r="H19" s="89" t="s">
        <v>143</v>
      </c>
      <c r="I19" s="29" t="s">
        <v>142</v>
      </c>
      <c r="J19" s="31" t="s">
        <v>144</v>
      </c>
      <c r="K19" s="89" t="s">
        <v>142</v>
      </c>
      <c r="L19" s="91" t="s">
        <v>211</v>
      </c>
      <c r="M19" s="117">
        <v>45453</v>
      </c>
      <c r="N19" s="117">
        <v>45453</v>
      </c>
      <c r="O19" s="113"/>
      <c r="P19" s="114"/>
      <c r="Q19" s="114"/>
      <c r="R19" s="114"/>
      <c r="S19" s="115"/>
      <c r="T19" s="110"/>
      <c r="U19" s="114"/>
      <c r="V19" s="110">
        <v>1</v>
      </c>
      <c r="W19" s="114">
        <v>57</v>
      </c>
      <c r="X19" s="110">
        <f t="shared" si="0"/>
        <v>1</v>
      </c>
      <c r="Y19" s="115">
        <f t="shared" si="3"/>
        <v>57</v>
      </c>
      <c r="Z19" s="115">
        <f t="shared" si="2"/>
        <v>57</v>
      </c>
      <c r="AA19" s="29" t="s">
        <v>598</v>
      </c>
    </row>
    <row r="20" spans="1:27" ht="48" customHeight="1">
      <c r="A20" s="29">
        <v>520100</v>
      </c>
      <c r="B20" s="29">
        <v>180101</v>
      </c>
      <c r="C20" s="9" t="s">
        <v>599</v>
      </c>
      <c r="D20" s="29" t="s">
        <v>600</v>
      </c>
      <c r="E20" s="80" t="s">
        <v>601</v>
      </c>
      <c r="F20" s="116" t="s">
        <v>602</v>
      </c>
      <c r="G20" s="112"/>
      <c r="H20" s="89" t="s">
        <v>143</v>
      </c>
      <c r="I20" s="29" t="s">
        <v>142</v>
      </c>
      <c r="J20" s="31" t="s">
        <v>144</v>
      </c>
      <c r="K20" s="89" t="s">
        <v>142</v>
      </c>
      <c r="L20" s="91" t="s">
        <v>211</v>
      </c>
      <c r="M20" s="117">
        <v>45455</v>
      </c>
      <c r="N20" s="117">
        <v>45455</v>
      </c>
      <c r="O20" s="113"/>
      <c r="P20" s="114"/>
      <c r="Q20" s="114"/>
      <c r="R20" s="114"/>
      <c r="S20" s="115"/>
      <c r="T20" s="110"/>
      <c r="U20" s="114"/>
      <c r="V20" s="110">
        <v>1</v>
      </c>
      <c r="W20" s="114">
        <v>55</v>
      </c>
      <c r="X20" s="110">
        <f t="shared" si="0"/>
        <v>1</v>
      </c>
      <c r="Y20" s="115">
        <f t="shared" si="3"/>
        <v>55</v>
      </c>
      <c r="Z20" s="115">
        <f t="shared" si="2"/>
        <v>55</v>
      </c>
      <c r="AA20" s="29" t="s">
        <v>603</v>
      </c>
    </row>
    <row r="21" spans="1:27" ht="85.5">
      <c r="A21" s="29">
        <v>520100</v>
      </c>
      <c r="B21" s="29">
        <v>180101</v>
      </c>
      <c r="C21" s="40" t="s">
        <v>235</v>
      </c>
      <c r="D21" s="29" t="s">
        <v>236</v>
      </c>
      <c r="E21" s="80" t="s">
        <v>266</v>
      </c>
      <c r="F21" s="116" t="s">
        <v>604</v>
      </c>
      <c r="G21" s="112"/>
      <c r="H21" s="89" t="s">
        <v>7</v>
      </c>
      <c r="I21" s="29" t="s">
        <v>142</v>
      </c>
      <c r="J21" s="31" t="s">
        <v>144</v>
      </c>
      <c r="K21" s="89" t="s">
        <v>142</v>
      </c>
      <c r="L21" s="91" t="s">
        <v>584</v>
      </c>
      <c r="M21" s="92">
        <v>45476</v>
      </c>
      <c r="N21" s="92">
        <v>45476</v>
      </c>
      <c r="O21" s="113"/>
      <c r="P21" s="114"/>
      <c r="Q21" s="114"/>
      <c r="R21" s="114"/>
      <c r="S21" s="115"/>
      <c r="T21" s="110"/>
      <c r="U21" s="114"/>
      <c r="V21" s="110">
        <v>1</v>
      </c>
      <c r="W21" s="114">
        <v>55</v>
      </c>
      <c r="X21" s="110">
        <f t="shared" si="0"/>
        <v>1</v>
      </c>
      <c r="Y21" s="115">
        <f t="shared" si="3"/>
        <v>55</v>
      </c>
      <c r="Z21" s="115">
        <f t="shared" si="2"/>
        <v>55</v>
      </c>
      <c r="AA21" s="29" t="s">
        <v>605</v>
      </c>
    </row>
    <row r="22" spans="1:27" ht="42.75">
      <c r="A22" s="29">
        <v>520100</v>
      </c>
      <c r="B22" s="29">
        <v>180101</v>
      </c>
      <c r="C22" s="40" t="s">
        <v>235</v>
      </c>
      <c r="D22" s="29" t="s">
        <v>236</v>
      </c>
      <c r="E22" s="80" t="s">
        <v>266</v>
      </c>
      <c r="F22" s="119" t="s">
        <v>606</v>
      </c>
      <c r="G22" s="112"/>
      <c r="H22" s="89" t="s">
        <v>143</v>
      </c>
      <c r="I22" s="29" t="s">
        <v>142</v>
      </c>
      <c r="J22" s="31" t="s">
        <v>144</v>
      </c>
      <c r="K22" s="89" t="s">
        <v>142</v>
      </c>
      <c r="L22" s="91" t="s">
        <v>607</v>
      </c>
      <c r="M22" s="117">
        <v>45484</v>
      </c>
      <c r="N22" s="117">
        <v>45484</v>
      </c>
      <c r="O22" s="113"/>
      <c r="P22" s="114"/>
      <c r="Q22" s="114"/>
      <c r="R22" s="114"/>
      <c r="S22" s="115"/>
      <c r="T22" s="110"/>
      <c r="U22" s="114"/>
      <c r="V22" s="110">
        <v>1</v>
      </c>
      <c r="W22" s="114">
        <v>55</v>
      </c>
      <c r="X22" s="110">
        <f t="shared" si="0"/>
        <v>1</v>
      </c>
      <c r="Y22" s="115">
        <f t="shared" si="3"/>
        <v>55</v>
      </c>
      <c r="Z22" s="115">
        <f t="shared" si="2"/>
        <v>55</v>
      </c>
      <c r="AA22" s="29" t="s">
        <v>608</v>
      </c>
    </row>
    <row r="23" spans="1:27" ht="42.75">
      <c r="A23" s="29">
        <v>520100</v>
      </c>
      <c r="B23" s="29">
        <v>180101</v>
      </c>
      <c r="C23" s="40" t="s">
        <v>235</v>
      </c>
      <c r="D23" s="29" t="s">
        <v>236</v>
      </c>
      <c r="E23" s="80" t="s">
        <v>266</v>
      </c>
      <c r="F23" s="119" t="s">
        <v>609</v>
      </c>
      <c r="G23" s="112"/>
      <c r="H23" s="89" t="s">
        <v>143</v>
      </c>
      <c r="I23" s="29" t="s">
        <v>142</v>
      </c>
      <c r="J23" s="31" t="s">
        <v>144</v>
      </c>
      <c r="K23" s="89" t="s">
        <v>142</v>
      </c>
      <c r="L23" s="120" t="s">
        <v>610</v>
      </c>
      <c r="M23" s="117">
        <v>45497</v>
      </c>
      <c r="N23" s="117">
        <v>45498</v>
      </c>
      <c r="O23" s="113"/>
      <c r="P23" s="114"/>
      <c r="Q23" s="114"/>
      <c r="R23" s="114"/>
      <c r="S23" s="115"/>
      <c r="T23" s="110">
        <v>1</v>
      </c>
      <c r="U23" s="114">
        <v>120</v>
      </c>
      <c r="V23" s="110">
        <v>1</v>
      </c>
      <c r="W23" s="114">
        <v>55</v>
      </c>
      <c r="X23" s="110">
        <f t="shared" si="0"/>
        <v>2</v>
      </c>
      <c r="Y23" s="115">
        <f t="shared" si="3"/>
        <v>175</v>
      </c>
      <c r="Z23" s="115">
        <f t="shared" si="2"/>
        <v>175</v>
      </c>
      <c r="AA23" s="29" t="s">
        <v>611</v>
      </c>
    </row>
    <row r="24" spans="1:27" ht="71.25">
      <c r="A24" s="29">
        <v>520100</v>
      </c>
      <c r="B24" s="29">
        <v>180101</v>
      </c>
      <c r="C24" s="40" t="s">
        <v>235</v>
      </c>
      <c r="D24" s="29" t="s">
        <v>236</v>
      </c>
      <c r="E24" s="80" t="s">
        <v>266</v>
      </c>
      <c r="F24" s="119" t="s">
        <v>612</v>
      </c>
      <c r="G24" s="112"/>
      <c r="H24" s="89" t="s">
        <v>143</v>
      </c>
      <c r="I24" s="29" t="s">
        <v>142</v>
      </c>
      <c r="J24" s="31" t="s">
        <v>144</v>
      </c>
      <c r="K24" s="89" t="s">
        <v>142</v>
      </c>
      <c r="L24" s="120" t="s">
        <v>613</v>
      </c>
      <c r="M24" s="117">
        <v>45502</v>
      </c>
      <c r="N24" s="117">
        <v>45506</v>
      </c>
      <c r="O24" s="113"/>
      <c r="P24" s="114"/>
      <c r="Q24" s="114"/>
      <c r="R24" s="114"/>
      <c r="S24" s="115"/>
      <c r="T24" s="110">
        <v>4</v>
      </c>
      <c r="U24" s="114">
        <v>120</v>
      </c>
      <c r="V24" s="110">
        <v>1</v>
      </c>
      <c r="W24" s="114">
        <v>55</v>
      </c>
      <c r="X24" s="110">
        <f t="shared" si="0"/>
        <v>5</v>
      </c>
      <c r="Y24" s="115">
        <f t="shared" si="3"/>
        <v>535</v>
      </c>
      <c r="Z24" s="115">
        <f t="shared" si="2"/>
        <v>535</v>
      </c>
      <c r="AA24" s="29" t="s">
        <v>614</v>
      </c>
    </row>
    <row r="25" spans="1:27" ht="70.5" customHeight="1">
      <c r="A25" s="29">
        <v>520100</v>
      </c>
      <c r="B25" s="29">
        <v>180101</v>
      </c>
      <c r="C25" s="40" t="s">
        <v>235</v>
      </c>
      <c r="D25" s="29" t="s">
        <v>236</v>
      </c>
      <c r="E25" s="80" t="s">
        <v>266</v>
      </c>
      <c r="F25" s="119" t="s">
        <v>615</v>
      </c>
      <c r="G25" s="112"/>
      <c r="H25" s="89" t="s">
        <v>143</v>
      </c>
      <c r="I25" s="29" t="s">
        <v>142</v>
      </c>
      <c r="J25" s="31" t="s">
        <v>144</v>
      </c>
      <c r="K25" s="89" t="s">
        <v>142</v>
      </c>
      <c r="L25" s="120" t="s">
        <v>213</v>
      </c>
      <c r="M25" s="117">
        <v>45501</v>
      </c>
      <c r="N25" s="117">
        <v>45501</v>
      </c>
      <c r="O25" s="113"/>
      <c r="P25" s="114"/>
      <c r="Q25" s="114"/>
      <c r="R25" s="114"/>
      <c r="S25" s="115"/>
      <c r="T25" s="110"/>
      <c r="U25" s="114"/>
      <c r="V25" s="110">
        <v>1</v>
      </c>
      <c r="W25" s="114">
        <v>55</v>
      </c>
      <c r="X25" s="110">
        <f t="shared" si="0"/>
        <v>1</v>
      </c>
      <c r="Y25" s="115">
        <f t="shared" si="3"/>
        <v>55</v>
      </c>
      <c r="Z25" s="115">
        <f t="shared" si="2"/>
        <v>55</v>
      </c>
      <c r="AA25" s="29" t="s">
        <v>616</v>
      </c>
    </row>
    <row r="26" spans="1:27" ht="57">
      <c r="A26" s="29">
        <v>520100</v>
      </c>
      <c r="B26" s="29">
        <v>180101</v>
      </c>
      <c r="C26" s="40" t="s">
        <v>375</v>
      </c>
      <c r="D26" s="29" t="s">
        <v>377</v>
      </c>
      <c r="E26" s="80" t="s">
        <v>378</v>
      </c>
      <c r="F26" s="119" t="s">
        <v>617</v>
      </c>
      <c r="G26" s="112"/>
      <c r="H26" s="89" t="s">
        <v>143</v>
      </c>
      <c r="I26" s="29" t="s">
        <v>142</v>
      </c>
      <c r="J26" s="31" t="s">
        <v>144</v>
      </c>
      <c r="K26" s="89" t="s">
        <v>142</v>
      </c>
      <c r="L26" s="120" t="s">
        <v>610</v>
      </c>
      <c r="M26" s="117">
        <v>45497</v>
      </c>
      <c r="N26" s="117">
        <v>45498</v>
      </c>
      <c r="O26" s="113"/>
      <c r="P26" s="114"/>
      <c r="Q26" s="114"/>
      <c r="R26" s="114"/>
      <c r="S26" s="115"/>
      <c r="T26" s="110">
        <v>1</v>
      </c>
      <c r="U26" s="114">
        <v>170.12</v>
      </c>
      <c r="V26" s="110"/>
      <c r="W26" s="114"/>
      <c r="X26" s="110">
        <f t="shared" si="0"/>
        <v>1</v>
      </c>
      <c r="Y26" s="115">
        <f t="shared" si="3"/>
        <v>170.12</v>
      </c>
      <c r="Z26" s="115">
        <f t="shared" si="2"/>
        <v>170.12</v>
      </c>
      <c r="AA26" s="29" t="s">
        <v>618</v>
      </c>
    </row>
    <row r="27" spans="1:27" ht="42.75">
      <c r="A27" s="29">
        <v>520100</v>
      </c>
      <c r="B27" s="29">
        <v>180101</v>
      </c>
      <c r="C27" s="40" t="s">
        <v>150</v>
      </c>
      <c r="D27" s="29" t="s">
        <v>151</v>
      </c>
      <c r="E27" s="80" t="s">
        <v>276</v>
      </c>
      <c r="F27" s="119" t="s">
        <v>619</v>
      </c>
      <c r="G27" s="112"/>
      <c r="H27" s="89" t="s">
        <v>7</v>
      </c>
      <c r="I27" s="29" t="s">
        <v>142</v>
      </c>
      <c r="J27" s="31" t="s">
        <v>144</v>
      </c>
      <c r="K27" s="110" t="s">
        <v>414</v>
      </c>
      <c r="L27" s="121" t="s">
        <v>416</v>
      </c>
      <c r="M27" s="117">
        <v>45509</v>
      </c>
      <c r="N27" s="117">
        <v>45512</v>
      </c>
      <c r="O27" s="113"/>
      <c r="P27" s="114"/>
      <c r="Q27" s="114"/>
      <c r="R27" s="114"/>
      <c r="S27" s="115"/>
      <c r="T27" s="110">
        <v>3</v>
      </c>
      <c r="U27" s="114">
        <v>449.67</v>
      </c>
      <c r="V27" s="110"/>
      <c r="W27" s="114"/>
      <c r="X27" s="110">
        <f t="shared" si="0"/>
        <v>3</v>
      </c>
      <c r="Y27" s="115">
        <f t="shared" si="3"/>
        <v>1349.01</v>
      </c>
      <c r="Z27" s="115">
        <f t="shared" si="2"/>
        <v>1349.01</v>
      </c>
      <c r="AA27" s="29" t="s">
        <v>620</v>
      </c>
    </row>
    <row r="28" spans="1:27" ht="28.5">
      <c r="A28" s="29">
        <v>520100</v>
      </c>
      <c r="B28" s="29">
        <v>180101</v>
      </c>
      <c r="C28" s="40" t="s">
        <v>157</v>
      </c>
      <c r="D28" s="29" t="s">
        <v>159</v>
      </c>
      <c r="E28" s="80" t="s">
        <v>158</v>
      </c>
      <c r="F28" s="119" t="s">
        <v>621</v>
      </c>
      <c r="G28" s="112"/>
      <c r="H28" s="89" t="s">
        <v>143</v>
      </c>
      <c r="I28" s="29" t="s">
        <v>142</v>
      </c>
      <c r="J28" s="31" t="s">
        <v>144</v>
      </c>
      <c r="K28" s="89" t="s">
        <v>142</v>
      </c>
      <c r="L28" s="91" t="s">
        <v>607</v>
      </c>
      <c r="M28" s="117">
        <v>45484</v>
      </c>
      <c r="N28" s="117">
        <v>45484</v>
      </c>
      <c r="O28" s="113"/>
      <c r="P28" s="114"/>
      <c r="Q28" s="114"/>
      <c r="R28" s="114"/>
      <c r="S28" s="115"/>
      <c r="T28" s="110"/>
      <c r="U28" s="114"/>
      <c r="V28" s="110">
        <v>1</v>
      </c>
      <c r="W28" s="114">
        <v>57</v>
      </c>
      <c r="X28" s="110">
        <f t="shared" si="0"/>
        <v>1</v>
      </c>
      <c r="Y28" s="115">
        <f t="shared" si="3"/>
        <v>57</v>
      </c>
      <c r="Z28" s="115">
        <f t="shared" si="2"/>
        <v>57</v>
      </c>
      <c r="AA28" s="29" t="s">
        <v>622</v>
      </c>
    </row>
    <row r="29" spans="1:27" ht="57">
      <c r="A29" s="29">
        <v>520100</v>
      </c>
      <c r="B29" s="29">
        <v>180101</v>
      </c>
      <c r="C29" s="111" t="s">
        <v>580</v>
      </c>
      <c r="D29" s="29" t="s">
        <v>581</v>
      </c>
      <c r="E29" s="80" t="s">
        <v>582</v>
      </c>
      <c r="F29" s="119" t="s">
        <v>623</v>
      </c>
      <c r="G29" s="112"/>
      <c r="H29" s="89" t="s">
        <v>143</v>
      </c>
      <c r="I29" s="29" t="s">
        <v>142</v>
      </c>
      <c r="J29" s="31" t="s">
        <v>144</v>
      </c>
      <c r="K29" s="89" t="s">
        <v>142</v>
      </c>
      <c r="L29" s="120" t="s">
        <v>610</v>
      </c>
      <c r="M29" s="117">
        <v>45497</v>
      </c>
      <c r="N29" s="117">
        <v>45498</v>
      </c>
      <c r="O29" s="113"/>
      <c r="P29" s="114"/>
      <c r="Q29" s="114"/>
      <c r="R29" s="114"/>
      <c r="S29" s="115"/>
      <c r="T29" s="110">
        <v>1</v>
      </c>
      <c r="U29" s="114">
        <v>170.12</v>
      </c>
      <c r="V29" s="110"/>
      <c r="W29" s="114"/>
      <c r="X29" s="110">
        <f t="shared" si="0"/>
        <v>1</v>
      </c>
      <c r="Y29" s="115">
        <f t="shared" si="3"/>
        <v>170.12</v>
      </c>
      <c r="Z29" s="115">
        <f t="shared" si="2"/>
        <v>170.12</v>
      </c>
      <c r="AA29" s="29" t="s">
        <v>624</v>
      </c>
    </row>
    <row r="30" spans="1:27" ht="114">
      <c r="A30" s="29">
        <v>520100</v>
      </c>
      <c r="B30" s="29">
        <v>180101</v>
      </c>
      <c r="C30" s="40" t="s">
        <v>150</v>
      </c>
      <c r="D30" s="29" t="s">
        <v>151</v>
      </c>
      <c r="E30" s="80" t="s">
        <v>276</v>
      </c>
      <c r="F30" s="122" t="s">
        <v>625</v>
      </c>
      <c r="G30" s="123"/>
      <c r="H30" s="89" t="s">
        <v>143</v>
      </c>
      <c r="I30" s="29" t="s">
        <v>142</v>
      </c>
      <c r="J30" s="31" t="s">
        <v>144</v>
      </c>
      <c r="K30" s="89" t="s">
        <v>152</v>
      </c>
      <c r="L30" s="91" t="s">
        <v>387</v>
      </c>
      <c r="M30" s="117">
        <v>45434</v>
      </c>
      <c r="N30" s="117">
        <v>45434</v>
      </c>
      <c r="O30" s="113" t="s">
        <v>494</v>
      </c>
      <c r="P30" s="114"/>
      <c r="Q30" s="114">
        <v>1035.08</v>
      </c>
      <c r="R30" s="114">
        <v>1341.73</v>
      </c>
      <c r="S30" s="115">
        <f>Q30+R30</f>
        <v>2376.81</v>
      </c>
      <c r="T30" s="110"/>
      <c r="U30" s="114"/>
      <c r="V30" s="110"/>
      <c r="W30" s="114"/>
      <c r="X30" s="110"/>
      <c r="Y30" s="115">
        <f t="shared" si="3"/>
        <v>0</v>
      </c>
      <c r="Z30" s="115">
        <f t="shared" ref="Z30:Z35" si="4">S30+Y30</f>
        <v>2376.81</v>
      </c>
      <c r="AA30" s="29" t="s">
        <v>626</v>
      </c>
    </row>
    <row r="31" spans="1:27" ht="57">
      <c r="A31" s="29">
        <v>520100</v>
      </c>
      <c r="B31" s="29">
        <v>180101</v>
      </c>
      <c r="C31" s="40" t="s">
        <v>485</v>
      </c>
      <c r="D31" s="29" t="s">
        <v>486</v>
      </c>
      <c r="E31" s="80" t="s">
        <v>491</v>
      </c>
      <c r="F31" s="90" t="s">
        <v>627</v>
      </c>
      <c r="G31" s="123"/>
      <c r="H31" s="89" t="s">
        <v>7</v>
      </c>
      <c r="I31" s="29" t="s">
        <v>142</v>
      </c>
      <c r="J31" s="31" t="s">
        <v>144</v>
      </c>
      <c r="K31" s="89" t="s">
        <v>288</v>
      </c>
      <c r="L31" s="124" t="s">
        <v>488</v>
      </c>
      <c r="M31" s="92" t="s">
        <v>487</v>
      </c>
      <c r="N31" s="92">
        <v>45450</v>
      </c>
      <c r="O31" s="92" t="s">
        <v>494</v>
      </c>
      <c r="P31" s="114"/>
      <c r="Q31" s="114">
        <v>488.24</v>
      </c>
      <c r="R31" s="114">
        <v>897.66</v>
      </c>
      <c r="S31" s="115">
        <f>Q31+R31</f>
        <v>1385.9</v>
      </c>
      <c r="T31" s="110"/>
      <c r="U31" s="114"/>
      <c r="V31" s="110"/>
      <c r="W31" s="114"/>
      <c r="X31" s="110"/>
      <c r="Y31" s="115">
        <f t="shared" si="3"/>
        <v>0</v>
      </c>
      <c r="Z31" s="115">
        <f t="shared" si="4"/>
        <v>1385.9</v>
      </c>
      <c r="AA31" s="29" t="s">
        <v>628</v>
      </c>
    </row>
    <row r="32" spans="1:27" ht="57">
      <c r="A32" s="29">
        <v>520100</v>
      </c>
      <c r="B32" s="29">
        <v>180101</v>
      </c>
      <c r="C32" s="111" t="s">
        <v>629</v>
      </c>
      <c r="D32" s="125" t="s">
        <v>630</v>
      </c>
      <c r="E32" s="126" t="s">
        <v>508</v>
      </c>
      <c r="F32" s="127" t="s">
        <v>631</v>
      </c>
      <c r="G32" s="123"/>
      <c r="H32" s="89" t="s">
        <v>7</v>
      </c>
      <c r="I32" s="29" t="s">
        <v>142</v>
      </c>
      <c r="J32" s="31" t="s">
        <v>144</v>
      </c>
      <c r="K32" s="89" t="s">
        <v>152</v>
      </c>
      <c r="L32" s="91" t="s">
        <v>387</v>
      </c>
      <c r="M32" s="92" t="s">
        <v>487</v>
      </c>
      <c r="N32" s="92">
        <v>45449</v>
      </c>
      <c r="O32" s="92" t="s">
        <v>494</v>
      </c>
      <c r="P32" s="114"/>
      <c r="Q32" s="114">
        <v>3405.19</v>
      </c>
      <c r="R32" s="114">
        <v>654.01</v>
      </c>
      <c r="S32" s="115">
        <f>Q32+R32</f>
        <v>4059.2</v>
      </c>
      <c r="T32" s="110"/>
      <c r="U32" s="114"/>
      <c r="V32" s="110"/>
      <c r="W32" s="114"/>
      <c r="X32" s="110"/>
      <c r="Y32" s="115">
        <f t="shared" si="3"/>
        <v>0</v>
      </c>
      <c r="Z32" s="115">
        <f t="shared" si="4"/>
        <v>4059.2</v>
      </c>
      <c r="AA32" s="29" t="s">
        <v>632</v>
      </c>
    </row>
    <row r="33" spans="1:27" ht="57">
      <c r="A33" s="29">
        <v>520100</v>
      </c>
      <c r="B33" s="29">
        <v>180101</v>
      </c>
      <c r="C33" s="40" t="s">
        <v>436</v>
      </c>
      <c r="D33" s="29" t="s">
        <v>438</v>
      </c>
      <c r="E33" s="80" t="s">
        <v>437</v>
      </c>
      <c r="F33" s="90" t="s">
        <v>633</v>
      </c>
      <c r="G33" s="123"/>
      <c r="H33" s="89" t="s">
        <v>501</v>
      </c>
      <c r="I33" s="29" t="s">
        <v>142</v>
      </c>
      <c r="J33" s="31" t="s">
        <v>144</v>
      </c>
      <c r="K33" s="89" t="s">
        <v>502</v>
      </c>
      <c r="L33" s="91" t="s">
        <v>503</v>
      </c>
      <c r="M33" s="92">
        <v>45445</v>
      </c>
      <c r="N33" s="92">
        <v>45450</v>
      </c>
      <c r="O33" s="92" t="s">
        <v>494</v>
      </c>
      <c r="P33" s="114"/>
      <c r="Q33" s="114">
        <v>1214.8699999999999</v>
      </c>
      <c r="R33" s="114">
        <v>2841.54</v>
      </c>
      <c r="S33" s="115">
        <f>Q33+R33</f>
        <v>4056.41</v>
      </c>
      <c r="T33" s="110"/>
      <c r="U33" s="114"/>
      <c r="V33" s="110"/>
      <c r="W33" s="114"/>
      <c r="X33" s="110"/>
      <c r="Y33" s="115">
        <f t="shared" si="3"/>
        <v>0</v>
      </c>
      <c r="Z33" s="115">
        <f t="shared" si="4"/>
        <v>4056.41</v>
      </c>
      <c r="AA33" s="29" t="s">
        <v>634</v>
      </c>
    </row>
    <row r="34" spans="1:27" ht="42.75">
      <c r="A34" s="29">
        <v>520100</v>
      </c>
      <c r="B34" s="29">
        <v>180101</v>
      </c>
      <c r="C34" s="40" t="s">
        <v>153</v>
      </c>
      <c r="D34" s="29" t="s">
        <v>154</v>
      </c>
      <c r="E34" s="80" t="s">
        <v>268</v>
      </c>
      <c r="F34" s="118" t="s">
        <v>635</v>
      </c>
      <c r="G34" s="123"/>
      <c r="H34" s="89" t="s">
        <v>7</v>
      </c>
      <c r="I34" s="29" t="s">
        <v>142</v>
      </c>
      <c r="J34" s="31" t="s">
        <v>144</v>
      </c>
      <c r="K34" s="89" t="s">
        <v>142</v>
      </c>
      <c r="L34" s="91" t="s">
        <v>211</v>
      </c>
      <c r="M34" s="92">
        <v>45453</v>
      </c>
      <c r="N34" s="92">
        <v>45453</v>
      </c>
      <c r="O34" s="92" t="s">
        <v>494</v>
      </c>
      <c r="P34" s="114"/>
      <c r="Q34" s="114">
        <v>193.75</v>
      </c>
      <c r="R34" s="114"/>
      <c r="S34" s="115">
        <f>Q34+R34</f>
        <v>193.75</v>
      </c>
      <c r="T34" s="110"/>
      <c r="U34" s="114"/>
      <c r="V34" s="110"/>
      <c r="W34" s="114"/>
      <c r="X34" s="110"/>
      <c r="Y34" s="115">
        <f t="shared" si="3"/>
        <v>0</v>
      </c>
      <c r="Z34" s="115">
        <f t="shared" si="4"/>
        <v>193.75</v>
      </c>
      <c r="AA34" s="29"/>
    </row>
    <row r="35" spans="1:27" ht="14.25">
      <c r="A35" s="29"/>
      <c r="B35" s="29"/>
      <c r="C35" s="40"/>
      <c r="D35" s="29"/>
      <c r="E35" s="80"/>
      <c r="F35" s="122"/>
      <c r="G35" s="123"/>
      <c r="H35" s="89"/>
      <c r="I35" s="29"/>
      <c r="J35" s="31"/>
      <c r="K35" s="89"/>
      <c r="L35" s="124"/>
      <c r="M35" s="117"/>
      <c r="N35" s="117"/>
      <c r="O35" s="113"/>
      <c r="P35" s="114"/>
      <c r="Q35" s="114"/>
      <c r="R35" s="114"/>
      <c r="S35" s="115"/>
      <c r="T35" s="110"/>
      <c r="U35" s="114"/>
      <c r="V35" s="110"/>
      <c r="W35" s="114"/>
      <c r="X35" s="110"/>
      <c r="Y35" s="115">
        <f t="shared" si="3"/>
        <v>0</v>
      </c>
      <c r="Z35" s="115">
        <f t="shared" si="4"/>
        <v>0</v>
      </c>
      <c r="AA35" s="29"/>
    </row>
    <row r="36" spans="1:27" ht="15.75" customHeight="1">
      <c r="A36" s="128"/>
      <c r="B36" s="128"/>
      <c r="C36" s="129"/>
      <c r="D36" s="128"/>
      <c r="E36" s="128"/>
      <c r="F36" s="110"/>
      <c r="G36" s="112"/>
      <c r="H36" s="128"/>
      <c r="I36" s="128"/>
      <c r="J36" s="130"/>
      <c r="K36" s="128"/>
      <c r="L36" s="120"/>
      <c r="M36" s="117"/>
      <c r="N36" s="117"/>
      <c r="O36" s="113"/>
      <c r="P36" s="114"/>
      <c r="Q36" s="114"/>
      <c r="R36" s="114"/>
      <c r="S36" s="115"/>
      <c r="T36" s="110"/>
      <c r="U36" s="114"/>
      <c r="V36" s="110"/>
      <c r="W36" s="114"/>
      <c r="X36" s="110">
        <f t="shared" si="0"/>
        <v>0</v>
      </c>
      <c r="Y36" s="115">
        <f t="shared" si="3"/>
        <v>0</v>
      </c>
      <c r="Z36" s="115">
        <f t="shared" si="2"/>
        <v>0</v>
      </c>
      <c r="AA36" s="131"/>
    </row>
    <row r="37" spans="1:27" ht="15.75" customHeight="1">
      <c r="A37" s="128"/>
      <c r="B37" s="128"/>
      <c r="C37" s="129"/>
      <c r="D37" s="128"/>
      <c r="E37" s="128"/>
      <c r="F37" s="110"/>
      <c r="G37" s="112"/>
      <c r="H37" s="128"/>
      <c r="I37" s="128"/>
      <c r="J37" s="130"/>
      <c r="K37" s="128"/>
      <c r="L37" s="120"/>
      <c r="M37" s="117"/>
      <c r="N37" s="117"/>
      <c r="O37" s="113"/>
      <c r="P37" s="114"/>
      <c r="Q37" s="114"/>
      <c r="R37" s="114"/>
      <c r="S37" s="115"/>
      <c r="T37" s="110"/>
      <c r="U37" s="114"/>
      <c r="V37" s="110"/>
      <c r="W37" s="114"/>
      <c r="X37" s="110"/>
      <c r="Y37" s="115"/>
      <c r="Z37" s="115"/>
      <c r="AA37" s="131"/>
    </row>
    <row r="38" spans="1:27" ht="15.75" customHeight="1">
      <c r="A38" s="128"/>
      <c r="B38" s="128"/>
      <c r="C38" s="129"/>
      <c r="D38" s="128"/>
      <c r="E38" s="128"/>
      <c r="F38" s="110"/>
      <c r="G38" s="112"/>
      <c r="H38" s="128"/>
      <c r="I38" s="128"/>
      <c r="J38" s="130"/>
      <c r="K38" s="128"/>
      <c r="L38" s="120"/>
      <c r="M38" s="117"/>
      <c r="N38" s="117"/>
      <c r="O38" s="113"/>
      <c r="P38" s="114"/>
      <c r="Q38" s="114"/>
      <c r="R38" s="114"/>
      <c r="S38" s="115"/>
      <c r="T38" s="110"/>
      <c r="U38" s="114"/>
      <c r="V38" s="110"/>
      <c r="W38" s="114"/>
      <c r="X38" s="110"/>
      <c r="Y38" s="115"/>
      <c r="Z38" s="115"/>
      <c r="AA38" s="131"/>
    </row>
    <row r="39" spans="1:27" ht="15.75" customHeight="1">
      <c r="A39" s="128"/>
      <c r="B39" s="128"/>
      <c r="C39" s="129"/>
      <c r="D39" s="128"/>
      <c r="E39" s="128"/>
      <c r="F39" s="110"/>
      <c r="G39" s="112"/>
      <c r="H39" s="128"/>
      <c r="I39" s="128"/>
      <c r="J39" s="130"/>
      <c r="K39" s="128"/>
      <c r="L39" s="120"/>
      <c r="M39" s="117"/>
      <c r="N39" s="117"/>
      <c r="O39" s="113"/>
      <c r="P39" s="114"/>
      <c r="Q39" s="114"/>
      <c r="R39" s="114"/>
      <c r="S39" s="115"/>
      <c r="T39" s="110"/>
      <c r="U39" s="114"/>
      <c r="V39" s="110"/>
      <c r="W39" s="114"/>
      <c r="X39" s="110"/>
      <c r="Y39" s="115"/>
      <c r="Z39" s="115"/>
      <c r="AA39" s="131"/>
    </row>
    <row r="40" spans="1:27" ht="15.75" customHeight="1">
      <c r="A40" s="128"/>
      <c r="B40" s="128"/>
      <c r="C40" s="129"/>
      <c r="D40" s="128"/>
      <c r="E40" s="128"/>
      <c r="F40" s="110"/>
      <c r="G40" s="112"/>
      <c r="H40" s="128"/>
      <c r="I40" s="128"/>
      <c r="J40" s="130"/>
      <c r="K40" s="128"/>
      <c r="L40" s="120"/>
      <c r="M40" s="117"/>
      <c r="N40" s="117"/>
      <c r="O40" s="113"/>
      <c r="P40" s="114"/>
      <c r="Q40" s="114"/>
      <c r="R40" s="114"/>
      <c r="S40" s="115"/>
      <c r="T40" s="110"/>
      <c r="U40" s="114"/>
      <c r="V40" s="110"/>
      <c r="W40" s="114"/>
      <c r="X40" s="110"/>
      <c r="Y40" s="115"/>
      <c r="Z40" s="115"/>
      <c r="AA40" s="131"/>
    </row>
    <row r="41" spans="1:27" ht="15.75" customHeight="1">
      <c r="A41" s="128"/>
      <c r="B41" s="128"/>
      <c r="C41" s="129"/>
      <c r="D41" s="128"/>
      <c r="E41" s="128"/>
      <c r="F41" s="110"/>
      <c r="G41" s="112"/>
      <c r="H41" s="128"/>
      <c r="I41" s="128"/>
      <c r="J41" s="130"/>
      <c r="K41" s="128"/>
      <c r="L41" s="120"/>
      <c r="M41" s="117"/>
      <c r="N41" s="117"/>
      <c r="O41" s="113"/>
      <c r="P41" s="114"/>
      <c r="Q41" s="114"/>
      <c r="R41" s="114"/>
      <c r="S41" s="115"/>
      <c r="T41" s="110"/>
      <c r="U41" s="114"/>
      <c r="V41" s="110"/>
      <c r="W41" s="114"/>
      <c r="X41" s="110"/>
      <c r="Y41" s="115"/>
      <c r="Z41" s="115"/>
      <c r="AA41" s="131"/>
    </row>
    <row r="42" spans="1:27" ht="15.75" customHeight="1">
      <c r="A42" s="128"/>
      <c r="B42" s="128"/>
      <c r="C42" s="129"/>
      <c r="D42" s="128"/>
      <c r="E42" s="128"/>
      <c r="F42" s="110"/>
      <c r="G42" s="112"/>
      <c r="H42" s="128"/>
      <c r="I42" s="128"/>
      <c r="J42" s="130"/>
      <c r="K42" s="128"/>
      <c r="L42" s="120"/>
      <c r="M42" s="117"/>
      <c r="N42" s="117"/>
      <c r="O42" s="113"/>
      <c r="P42" s="114"/>
      <c r="Q42" s="114"/>
      <c r="R42" s="114"/>
      <c r="S42" s="115"/>
      <c r="T42" s="110"/>
      <c r="U42" s="114"/>
      <c r="V42" s="110"/>
      <c r="W42" s="114"/>
      <c r="X42" s="110"/>
      <c r="Y42" s="115"/>
      <c r="Z42" s="115"/>
      <c r="AA42" s="131"/>
    </row>
    <row r="43" spans="1:27" ht="15.75" customHeight="1">
      <c r="A43" s="128"/>
      <c r="B43" s="128"/>
      <c r="C43" s="129"/>
      <c r="D43" s="128"/>
      <c r="E43" s="128"/>
      <c r="F43" s="110"/>
      <c r="G43" s="112"/>
      <c r="H43" s="128"/>
      <c r="I43" s="128"/>
      <c r="J43" s="130"/>
      <c r="K43" s="128"/>
      <c r="L43" s="120"/>
      <c r="M43" s="117"/>
      <c r="N43" s="117"/>
      <c r="O43" s="113"/>
      <c r="P43" s="114"/>
      <c r="Q43" s="114"/>
      <c r="R43" s="114"/>
      <c r="S43" s="115"/>
      <c r="T43" s="110"/>
      <c r="U43" s="114"/>
      <c r="V43" s="110"/>
      <c r="W43" s="114"/>
      <c r="X43" s="110"/>
      <c r="Y43" s="115"/>
      <c r="Z43" s="115"/>
      <c r="AA43" s="131"/>
    </row>
    <row r="44" spans="1:27" ht="15.75" customHeight="1">
      <c r="A44" s="128"/>
      <c r="B44" s="128"/>
      <c r="C44" s="129"/>
      <c r="D44" s="128"/>
      <c r="E44" s="128"/>
      <c r="F44" s="110"/>
      <c r="G44" s="112"/>
      <c r="H44" s="128"/>
      <c r="I44" s="128"/>
      <c r="J44" s="130"/>
      <c r="K44" s="128"/>
      <c r="L44" s="120"/>
      <c r="M44" s="117"/>
      <c r="N44" s="117"/>
      <c r="O44" s="113"/>
      <c r="P44" s="114"/>
      <c r="Q44" s="114"/>
      <c r="R44" s="114"/>
      <c r="S44" s="115"/>
      <c r="T44" s="110"/>
      <c r="U44" s="114"/>
      <c r="V44" s="110"/>
      <c r="W44" s="114"/>
      <c r="X44" s="110"/>
      <c r="Y44" s="115"/>
      <c r="Z44" s="115"/>
      <c r="AA44" s="131"/>
    </row>
    <row r="45" spans="1:27" ht="15.75" customHeight="1">
      <c r="A45" s="128"/>
      <c r="B45" s="128"/>
      <c r="C45" s="129"/>
      <c r="D45" s="128"/>
      <c r="E45" s="128"/>
      <c r="F45" s="110"/>
      <c r="G45" s="112"/>
      <c r="H45" s="128"/>
      <c r="I45" s="128"/>
      <c r="J45" s="130"/>
      <c r="K45" s="128"/>
      <c r="L45" s="120"/>
      <c r="M45" s="117"/>
      <c r="N45" s="117"/>
      <c r="O45" s="113"/>
      <c r="P45" s="114"/>
      <c r="Q45" s="114"/>
      <c r="R45" s="114"/>
      <c r="S45" s="115"/>
      <c r="T45" s="110"/>
      <c r="U45" s="114"/>
      <c r="V45" s="110"/>
      <c r="W45" s="114"/>
      <c r="X45" s="110"/>
      <c r="Y45" s="115"/>
      <c r="Z45" s="115"/>
      <c r="AA45" s="131"/>
    </row>
    <row r="46" spans="1:27" ht="15.75" customHeight="1">
      <c r="A46" s="128"/>
      <c r="B46" s="128"/>
      <c r="C46" s="129"/>
      <c r="D46" s="128"/>
      <c r="E46" s="128"/>
      <c r="F46" s="110"/>
      <c r="G46" s="112"/>
      <c r="H46" s="128"/>
      <c r="I46" s="128"/>
      <c r="J46" s="130"/>
      <c r="K46" s="128"/>
      <c r="L46" s="120"/>
      <c r="M46" s="117"/>
      <c r="N46" s="117"/>
      <c r="O46" s="113"/>
      <c r="P46" s="114"/>
      <c r="Q46" s="114"/>
      <c r="R46" s="114"/>
      <c r="S46" s="115"/>
      <c r="T46" s="110"/>
      <c r="U46" s="114"/>
      <c r="V46" s="110"/>
      <c r="W46" s="114"/>
      <c r="X46" s="110"/>
      <c r="Y46" s="115"/>
      <c r="Z46" s="115"/>
      <c r="AA46" s="131"/>
    </row>
    <row r="47" spans="1:27" ht="15.75" customHeight="1">
      <c r="A47" s="128"/>
      <c r="B47" s="128"/>
      <c r="C47" s="129"/>
      <c r="D47" s="128"/>
      <c r="E47" s="128"/>
      <c r="F47" s="110"/>
      <c r="G47" s="112"/>
      <c r="H47" s="128"/>
      <c r="I47" s="128"/>
      <c r="J47" s="130"/>
      <c r="K47" s="128"/>
      <c r="L47" s="120"/>
      <c r="M47" s="117"/>
      <c r="N47" s="117"/>
      <c r="O47" s="113"/>
      <c r="P47" s="114"/>
      <c r="Q47" s="114"/>
      <c r="R47" s="114"/>
      <c r="S47" s="115"/>
      <c r="T47" s="110"/>
      <c r="U47" s="114"/>
      <c r="V47" s="110"/>
      <c r="W47" s="114"/>
      <c r="X47" s="110"/>
      <c r="Y47" s="115"/>
      <c r="Z47" s="115"/>
      <c r="AA47" s="131"/>
    </row>
    <row r="48" spans="1:27" ht="15.75" customHeight="1">
      <c r="A48" s="128"/>
      <c r="B48" s="128"/>
      <c r="C48" s="129"/>
      <c r="D48" s="128"/>
      <c r="E48" s="128"/>
      <c r="F48" s="110"/>
      <c r="G48" s="112"/>
      <c r="H48" s="128"/>
      <c r="I48" s="128"/>
      <c r="J48" s="130"/>
      <c r="K48" s="128"/>
      <c r="L48" s="120"/>
      <c r="M48" s="117"/>
      <c r="N48" s="117"/>
      <c r="O48" s="113"/>
      <c r="P48" s="114"/>
      <c r="Q48" s="114"/>
      <c r="R48" s="114"/>
      <c r="S48" s="115"/>
      <c r="T48" s="110"/>
      <c r="U48" s="114"/>
      <c r="V48" s="110"/>
      <c r="W48" s="114"/>
      <c r="X48" s="110"/>
      <c r="Y48" s="115"/>
      <c r="Z48" s="115"/>
      <c r="AA48" s="131"/>
    </row>
    <row r="49" spans="1:27" ht="15.75" customHeight="1">
      <c r="A49" s="128"/>
      <c r="B49" s="128"/>
      <c r="C49" s="129"/>
      <c r="D49" s="128"/>
      <c r="E49" s="128"/>
      <c r="F49" s="110"/>
      <c r="G49" s="112"/>
      <c r="H49" s="128"/>
      <c r="I49" s="128"/>
      <c r="J49" s="130"/>
      <c r="K49" s="128"/>
      <c r="L49" s="120"/>
      <c r="M49" s="117"/>
      <c r="N49" s="117"/>
      <c r="O49" s="113"/>
      <c r="P49" s="114"/>
      <c r="Q49" s="114"/>
      <c r="R49" s="114"/>
      <c r="S49" s="115"/>
      <c r="T49" s="110"/>
      <c r="U49" s="114"/>
      <c r="V49" s="110"/>
      <c r="W49" s="114"/>
      <c r="X49" s="110"/>
      <c r="Y49" s="115"/>
      <c r="Z49" s="115"/>
      <c r="AA49" s="131"/>
    </row>
    <row r="50" spans="1:27" ht="15.75" customHeight="1">
      <c r="A50" s="110"/>
      <c r="B50" s="110"/>
      <c r="C50" s="132"/>
      <c r="D50" s="110"/>
      <c r="E50" s="110"/>
      <c r="F50" s="110"/>
      <c r="G50" s="112"/>
      <c r="H50" s="110"/>
      <c r="I50" s="110"/>
      <c r="J50" s="121"/>
      <c r="K50" s="110"/>
      <c r="L50" s="120"/>
      <c r="M50" s="117"/>
      <c r="N50" s="117"/>
      <c r="O50" s="113"/>
      <c r="P50" s="114"/>
      <c r="Q50" s="114">
        <v>0</v>
      </c>
      <c r="R50" s="114">
        <v>0</v>
      </c>
      <c r="S50" s="115">
        <f>Q50+R50</f>
        <v>0</v>
      </c>
      <c r="T50" s="110">
        <v>0</v>
      </c>
      <c r="U50" s="114">
        <v>0</v>
      </c>
      <c r="V50" s="110">
        <v>0</v>
      </c>
      <c r="W50" s="114">
        <v>0</v>
      </c>
      <c r="X50" s="110">
        <f t="shared" si="0"/>
        <v>0</v>
      </c>
      <c r="Y50" s="115">
        <f t="shared" si="3"/>
        <v>0</v>
      </c>
      <c r="Z50" s="115">
        <f t="shared" si="2"/>
        <v>0</v>
      </c>
      <c r="AA50" s="133"/>
    </row>
    <row r="51" spans="1:27" ht="38.25" customHeight="1">
      <c r="A51" s="134"/>
      <c r="B51" s="106"/>
      <c r="C51" s="135"/>
      <c r="D51" s="136"/>
      <c r="E51" s="136"/>
      <c r="F51" s="136"/>
      <c r="G51" s="137"/>
      <c r="H51" s="137"/>
      <c r="I51" s="137"/>
      <c r="J51" s="137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</row>
    <row r="52" spans="1:27" ht="15.75" customHeight="1">
      <c r="A52" s="188" t="s">
        <v>40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90" t="s">
        <v>41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0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A54" s="185" t="s">
        <v>42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0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85" t="s">
        <v>43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0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85" t="s">
        <v>44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0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A57" s="185" t="s">
        <v>45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0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85" t="s">
        <v>46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0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85" t="s">
        <v>47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0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85" t="s">
        <v>91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0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A61" s="185" t="s">
        <v>92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0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85" t="s">
        <v>93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0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85" t="s">
        <v>94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0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85" t="s">
        <v>95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0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85" t="s">
        <v>96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0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A66" s="185" t="s">
        <v>97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0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85" t="s">
        <v>98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0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85" t="s">
        <v>99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0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85" t="s">
        <v>100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0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85" t="s">
        <v>101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0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85" t="s">
        <v>102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0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85" t="s">
        <v>103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0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85" t="s">
        <v>104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0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85" t="s">
        <v>105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0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85" t="s">
        <v>106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0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85" t="s">
        <v>107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0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85" t="s">
        <v>108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0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85" t="s">
        <v>109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0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85" t="s">
        <v>110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0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85" t="s">
        <v>111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0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85" t="s">
        <v>112</v>
      </c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0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:27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:27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:27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:27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:27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:27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spans="1:27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spans="1:27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spans="1:2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1:27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1:27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1:27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 spans="1:27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</row>
    <row r="262" spans="1:27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</row>
    <row r="263" spans="1:27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</row>
    <row r="264" spans="1:27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</row>
    <row r="265" spans="1:27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</row>
    <row r="266" spans="1:27" ht="15.75" customHeight="1">
      <c r="A266" s="136"/>
      <c r="B266" s="136"/>
      <c r="C266" s="136"/>
      <c r="D266" s="136"/>
      <c r="E266" s="136"/>
      <c r="F266" s="136"/>
      <c r="G266" s="136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136"/>
      <c r="U266" s="136"/>
      <c r="V266" s="136"/>
      <c r="W266" s="136"/>
      <c r="X266" s="136"/>
      <c r="Y266" s="136"/>
      <c r="Z266" s="136"/>
      <c r="AA266" s="136"/>
    </row>
    <row r="267" spans="1:27" ht="15.75" customHeight="1">
      <c r="A267" s="136"/>
      <c r="B267" s="136"/>
      <c r="C267" s="136"/>
      <c r="D267" s="136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6"/>
      <c r="U267" s="136"/>
      <c r="V267" s="136"/>
      <c r="W267" s="136"/>
      <c r="X267" s="136"/>
      <c r="Y267" s="136"/>
      <c r="Z267" s="136"/>
      <c r="AA267" s="136"/>
    </row>
    <row r="268" spans="1:27" ht="15.75" customHeight="1">
      <c r="A268" s="136"/>
      <c r="B268" s="136"/>
      <c r="C268" s="136"/>
      <c r="D268" s="136"/>
      <c r="E268" s="136"/>
      <c r="F268" s="136"/>
      <c r="G268" s="136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136"/>
      <c r="U268" s="136"/>
      <c r="V268" s="136"/>
      <c r="W268" s="136"/>
      <c r="X268" s="136"/>
      <c r="Y268" s="136"/>
      <c r="Z268" s="136"/>
      <c r="AA268" s="136"/>
    </row>
    <row r="269" spans="1:27" ht="15.75" customHeight="1">
      <c r="A269" s="136"/>
      <c r="B269" s="136"/>
      <c r="C269" s="136"/>
      <c r="D269" s="136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36"/>
      <c r="AA269" s="136"/>
    </row>
    <row r="270" spans="1:27" ht="15.75" customHeight="1">
      <c r="A270" s="136"/>
      <c r="B270" s="136"/>
      <c r="C270" s="136"/>
      <c r="D270" s="136"/>
      <c r="E270" s="136"/>
      <c r="F270" s="136"/>
      <c r="G270" s="136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</row>
    <row r="271" spans="1:27" ht="15.75" customHeight="1">
      <c r="A271" s="136"/>
      <c r="B271" s="136"/>
      <c r="C271" s="136"/>
      <c r="D271" s="136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6"/>
      <c r="U271" s="136"/>
      <c r="V271" s="136"/>
      <c r="W271" s="136"/>
      <c r="X271" s="136"/>
      <c r="Y271" s="136"/>
      <c r="Z271" s="136"/>
      <c r="AA271" s="136"/>
    </row>
    <row r="272" spans="1:27" ht="15.75" customHeight="1">
      <c r="A272" s="136"/>
      <c r="B272" s="136"/>
      <c r="C272" s="136"/>
      <c r="D272" s="136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136"/>
      <c r="U272" s="136"/>
      <c r="V272" s="136"/>
      <c r="W272" s="136"/>
      <c r="X272" s="136"/>
      <c r="Y272" s="136"/>
      <c r="Z272" s="136"/>
      <c r="AA272" s="136"/>
    </row>
    <row r="273" spans="1:27" ht="15.75" customHeight="1">
      <c r="A273" s="136"/>
      <c r="B273" s="136"/>
      <c r="C273" s="136"/>
      <c r="D273" s="136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6"/>
      <c r="U273" s="136"/>
      <c r="V273" s="136"/>
      <c r="W273" s="136"/>
      <c r="X273" s="136"/>
      <c r="Y273" s="136"/>
      <c r="Z273" s="136"/>
      <c r="AA273" s="136"/>
    </row>
    <row r="274" spans="1:27" ht="15.75" customHeight="1">
      <c r="A274" s="136"/>
      <c r="B274" s="136"/>
      <c r="C274" s="136"/>
      <c r="D274" s="136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136"/>
      <c r="U274" s="136"/>
      <c r="V274" s="136"/>
      <c r="W274" s="136"/>
      <c r="X274" s="136"/>
      <c r="Y274" s="136"/>
      <c r="Z274" s="136"/>
      <c r="AA274" s="136"/>
    </row>
    <row r="275" spans="1:27" ht="15.75" customHeight="1">
      <c r="A275" s="136"/>
      <c r="B275" s="136"/>
      <c r="C275" s="136"/>
      <c r="D275" s="136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</row>
    <row r="276" spans="1:27" ht="15.75" customHeight="1">
      <c r="A276" s="136"/>
      <c r="B276" s="136"/>
      <c r="C276" s="136"/>
      <c r="D276" s="136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136"/>
      <c r="U276" s="136"/>
      <c r="V276" s="136"/>
      <c r="W276" s="136"/>
      <c r="X276" s="136"/>
      <c r="Y276" s="136"/>
      <c r="Z276" s="136"/>
      <c r="AA276" s="136"/>
    </row>
    <row r="277" spans="1:27" ht="15.75" customHeight="1">
      <c r="A277" s="136"/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</row>
    <row r="278" spans="1:27" ht="15.75" customHeight="1">
      <c r="A278" s="136"/>
      <c r="B278" s="136"/>
      <c r="C278" s="136"/>
      <c r="D278" s="136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6"/>
      <c r="Z278" s="136"/>
      <c r="AA278" s="136"/>
    </row>
    <row r="279" spans="1:27" ht="15.75" customHeight="1">
      <c r="A279" s="136"/>
      <c r="B279" s="136"/>
      <c r="C279" s="136"/>
      <c r="D279" s="136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6"/>
      <c r="U279" s="136"/>
      <c r="V279" s="136"/>
      <c r="W279" s="136"/>
      <c r="X279" s="136"/>
      <c r="Y279" s="136"/>
      <c r="Z279" s="136"/>
      <c r="AA279" s="136"/>
    </row>
    <row r="280" spans="1:27" ht="15.75" customHeight="1">
      <c r="A280" s="136"/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</row>
    <row r="281" spans="1:27" ht="15.75" customHeight="1">
      <c r="A281" s="136"/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6"/>
      <c r="U281" s="136"/>
      <c r="V281" s="136"/>
      <c r="W281" s="136"/>
      <c r="X281" s="136"/>
      <c r="Y281" s="136"/>
      <c r="Z281" s="136"/>
      <c r="AA281" s="136"/>
    </row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V6:W6"/>
    <mergeCell ref="X6:X7"/>
    <mergeCell ref="I6:J6"/>
    <mergeCell ref="K6:L6"/>
    <mergeCell ref="M6:M7"/>
    <mergeCell ref="N6:N7"/>
    <mergeCell ref="O6:O7"/>
    <mergeCell ref="P6:P7"/>
    <mergeCell ref="Y6:Y7"/>
    <mergeCell ref="A52:L52"/>
    <mergeCell ref="A53:L53"/>
    <mergeCell ref="A54:L54"/>
    <mergeCell ref="A55:L55"/>
    <mergeCell ref="A56:L56"/>
    <mergeCell ref="Q6:Q7"/>
    <mergeCell ref="R6:R7"/>
    <mergeCell ref="S6:S7"/>
    <mergeCell ref="T6:U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81:L81"/>
    <mergeCell ref="A75:L75"/>
    <mergeCell ref="A76:L76"/>
    <mergeCell ref="A77:L77"/>
    <mergeCell ref="A78:L78"/>
    <mergeCell ref="A79:L79"/>
    <mergeCell ref="A80:L80"/>
  </mergeCells>
  <dataValidations count="2">
    <dataValidation type="list" allowBlank="1" sqref="P14:P50">
      <formula1>#REF!</formula1>
    </dataValidation>
    <dataValidation type="list" allowBlank="1" sqref="H8:H5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021"/>
  <sheetViews>
    <sheetView tabSelected="1" workbookViewId="0">
      <selection activeCell="B6" sqref="B6:B7"/>
    </sheetView>
  </sheetViews>
  <sheetFormatPr defaultColWidth="12.625" defaultRowHeight="15" customHeight="1"/>
  <cols>
    <col min="1" max="1" width="18.125" style="107" customWidth="1"/>
    <col min="2" max="2" width="15.625" style="107" customWidth="1"/>
    <col min="3" max="3" width="40.625" style="107" customWidth="1"/>
    <col min="4" max="4" width="14" style="107" customWidth="1"/>
    <col min="5" max="5" width="36.25" style="107" customWidth="1"/>
    <col min="6" max="6" width="57.375" style="107" customWidth="1"/>
    <col min="7" max="7" width="18.375" style="107" customWidth="1"/>
    <col min="8" max="10" width="13.125" style="107" customWidth="1"/>
    <col min="11" max="11" width="21.5" style="107" customWidth="1"/>
    <col min="12" max="12" width="18.75" style="107" customWidth="1"/>
    <col min="13" max="13" width="13.125" style="107" customWidth="1"/>
    <col min="14" max="14" width="15.625" style="107" customWidth="1"/>
    <col min="15" max="15" width="17.875" style="107" customWidth="1"/>
    <col min="16" max="17" width="18" style="107" customWidth="1"/>
    <col min="18" max="18" width="16.625" style="107" customWidth="1"/>
    <col min="19" max="19" width="15.75" style="107" customWidth="1"/>
    <col min="20" max="20" width="15.5" style="107" customWidth="1"/>
    <col min="21" max="21" width="14.75" style="107" customWidth="1"/>
    <col min="22" max="22" width="13.125" style="107" customWidth="1"/>
    <col min="23" max="23" width="17.25" style="107" customWidth="1"/>
    <col min="24" max="24" width="17.5" style="107" customWidth="1"/>
    <col min="25" max="25" width="13.625" style="107" customWidth="1"/>
    <col min="26" max="26" width="17.125" style="107" customWidth="1"/>
    <col min="27" max="27" width="28.375" style="107" customWidth="1"/>
    <col min="28" max="16384" width="12.625" style="107"/>
  </cols>
  <sheetData>
    <row r="1" spans="1:27" ht="21">
      <c r="A1" s="164"/>
      <c r="B1" s="194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27" ht="21">
      <c r="A2" s="143"/>
      <c r="B2" s="194" t="s">
        <v>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21">
      <c r="A3" s="143"/>
      <c r="B3" s="194" t="s">
        <v>551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7" ht="15" customHeight="1">
      <c r="A4" s="3" t="s">
        <v>559</v>
      </c>
      <c r="B4" s="105"/>
      <c r="C4" s="167" t="s">
        <v>4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</row>
    <row r="5" spans="1:27" ht="15.75" customHeight="1">
      <c r="A5" s="159" t="s">
        <v>5</v>
      </c>
      <c r="B5" s="160"/>
      <c r="C5" s="159" t="s">
        <v>6</v>
      </c>
      <c r="D5" s="161"/>
      <c r="E5" s="160"/>
      <c r="F5" s="159" t="s">
        <v>7</v>
      </c>
      <c r="G5" s="161"/>
      <c r="H5" s="161"/>
      <c r="I5" s="161"/>
      <c r="J5" s="161"/>
      <c r="K5" s="161"/>
      <c r="L5" s="161"/>
      <c r="M5" s="159" t="s">
        <v>8</v>
      </c>
      <c r="N5" s="161"/>
      <c r="O5" s="161"/>
      <c r="P5" s="161"/>
      <c r="Q5" s="161"/>
      <c r="R5" s="161"/>
      <c r="S5" s="160"/>
      <c r="T5" s="159" t="s">
        <v>9</v>
      </c>
      <c r="U5" s="161"/>
      <c r="V5" s="161"/>
      <c r="W5" s="161"/>
      <c r="X5" s="161"/>
      <c r="Y5" s="160"/>
      <c r="Z5" s="192" t="s">
        <v>69</v>
      </c>
      <c r="AA5" s="192" t="s">
        <v>70</v>
      </c>
    </row>
    <row r="6" spans="1:27" ht="15.75" customHeight="1">
      <c r="A6" s="192" t="s">
        <v>12</v>
      </c>
      <c r="B6" s="192" t="s">
        <v>13</v>
      </c>
      <c r="C6" s="192" t="s">
        <v>14</v>
      </c>
      <c r="D6" s="192" t="s">
        <v>15</v>
      </c>
      <c r="E6" s="192" t="s">
        <v>16</v>
      </c>
      <c r="F6" s="192" t="s">
        <v>71</v>
      </c>
      <c r="G6" s="192" t="s">
        <v>72</v>
      </c>
      <c r="H6" s="192" t="s">
        <v>73</v>
      </c>
      <c r="I6" s="159" t="s">
        <v>20</v>
      </c>
      <c r="J6" s="160"/>
      <c r="K6" s="191" t="s">
        <v>21</v>
      </c>
      <c r="L6" s="160"/>
      <c r="M6" s="192" t="s">
        <v>74</v>
      </c>
      <c r="N6" s="192" t="s">
        <v>75</v>
      </c>
      <c r="O6" s="192" t="s">
        <v>76</v>
      </c>
      <c r="P6" s="192" t="s">
        <v>77</v>
      </c>
      <c r="Q6" s="186" t="s">
        <v>78</v>
      </c>
      <c r="R6" s="186" t="s">
        <v>79</v>
      </c>
      <c r="S6" s="186" t="s">
        <v>80</v>
      </c>
      <c r="T6" s="191" t="s">
        <v>28</v>
      </c>
      <c r="U6" s="160"/>
      <c r="V6" s="191" t="s">
        <v>29</v>
      </c>
      <c r="W6" s="160"/>
      <c r="X6" s="192" t="s">
        <v>81</v>
      </c>
      <c r="Y6" s="186" t="s">
        <v>82</v>
      </c>
      <c r="Z6" s="193"/>
      <c r="AA6" s="193"/>
    </row>
    <row r="7" spans="1:27" ht="30">
      <c r="A7" s="187"/>
      <c r="B7" s="187"/>
      <c r="C7" s="187"/>
      <c r="D7" s="187"/>
      <c r="E7" s="187"/>
      <c r="F7" s="187"/>
      <c r="G7" s="187"/>
      <c r="H7" s="187"/>
      <c r="I7" s="108" t="s">
        <v>83</v>
      </c>
      <c r="J7" s="108" t="s">
        <v>84</v>
      </c>
      <c r="K7" s="108" t="s">
        <v>85</v>
      </c>
      <c r="L7" s="109" t="s">
        <v>86</v>
      </c>
      <c r="M7" s="187"/>
      <c r="N7" s="187"/>
      <c r="O7" s="187"/>
      <c r="P7" s="187"/>
      <c r="Q7" s="187"/>
      <c r="R7" s="187"/>
      <c r="S7" s="187"/>
      <c r="T7" s="108" t="s">
        <v>87</v>
      </c>
      <c r="U7" s="109" t="s">
        <v>88</v>
      </c>
      <c r="V7" s="108" t="s">
        <v>89</v>
      </c>
      <c r="W7" s="109" t="s">
        <v>90</v>
      </c>
      <c r="X7" s="187"/>
      <c r="Y7" s="187"/>
      <c r="Z7" s="187"/>
      <c r="AA7" s="187"/>
    </row>
    <row r="8" spans="1:27" ht="68.25" customHeight="1">
      <c r="A8" s="29">
        <v>520100</v>
      </c>
      <c r="B8" s="29">
        <v>180101</v>
      </c>
      <c r="C8" s="40" t="s">
        <v>214</v>
      </c>
      <c r="D8" s="29" t="s">
        <v>215</v>
      </c>
      <c r="E8" s="80" t="s">
        <v>216</v>
      </c>
      <c r="F8" s="119" t="s">
        <v>636</v>
      </c>
      <c r="G8" s="112"/>
      <c r="H8" s="89" t="s">
        <v>143</v>
      </c>
      <c r="I8" s="29" t="s">
        <v>142</v>
      </c>
      <c r="J8" s="31" t="s">
        <v>144</v>
      </c>
      <c r="K8" s="89" t="s">
        <v>142</v>
      </c>
      <c r="L8" s="120" t="s">
        <v>637</v>
      </c>
      <c r="M8" s="117">
        <v>45504</v>
      </c>
      <c r="N8" s="117">
        <v>45506</v>
      </c>
      <c r="O8" s="113"/>
      <c r="P8" s="114"/>
      <c r="Q8" s="114"/>
      <c r="R8" s="114"/>
      <c r="S8" s="115">
        <f t="shared" ref="S8:S31" si="0">Q8+R8</f>
        <v>0</v>
      </c>
      <c r="T8" s="110">
        <v>2</v>
      </c>
      <c r="U8" s="114">
        <v>170.12</v>
      </c>
      <c r="V8" s="110">
        <v>1</v>
      </c>
      <c r="W8" s="114">
        <v>57</v>
      </c>
      <c r="X8" s="110">
        <f>T8+V8</f>
        <v>3</v>
      </c>
      <c r="Y8" s="115">
        <f t="shared" ref="Y8:Y34" si="1">(T8*U8)+(V8*W8)</f>
        <v>397.24</v>
      </c>
      <c r="Z8" s="115">
        <f t="shared" ref="Z8:Z34" si="2">S8+Y8</f>
        <v>397.24</v>
      </c>
      <c r="AA8" s="131" t="s">
        <v>638</v>
      </c>
    </row>
    <row r="9" spans="1:27" ht="54.75" customHeight="1">
      <c r="A9" s="29">
        <v>520100</v>
      </c>
      <c r="B9" s="29">
        <v>180101</v>
      </c>
      <c r="C9" s="40" t="s">
        <v>375</v>
      </c>
      <c r="D9" s="29" t="s">
        <v>377</v>
      </c>
      <c r="E9" s="80" t="s">
        <v>378</v>
      </c>
      <c r="F9" s="119" t="s">
        <v>639</v>
      </c>
      <c r="G9" s="112"/>
      <c r="H9" s="89" t="s">
        <v>7</v>
      </c>
      <c r="I9" s="29" t="s">
        <v>142</v>
      </c>
      <c r="J9" s="31" t="s">
        <v>144</v>
      </c>
      <c r="K9" s="89" t="s">
        <v>142</v>
      </c>
      <c r="L9" s="138" t="s">
        <v>454</v>
      </c>
      <c r="M9" s="138">
        <v>45442</v>
      </c>
      <c r="N9" s="138">
        <v>45442</v>
      </c>
      <c r="O9" s="113"/>
      <c r="P9" s="114"/>
      <c r="Q9" s="114"/>
      <c r="R9" s="114"/>
      <c r="S9" s="115">
        <f t="shared" si="0"/>
        <v>0</v>
      </c>
      <c r="T9" s="110"/>
      <c r="U9" s="114"/>
      <c r="V9" s="110">
        <v>1</v>
      </c>
      <c r="W9" s="114">
        <v>57</v>
      </c>
      <c r="X9" s="110">
        <f>T9+V9</f>
        <v>1</v>
      </c>
      <c r="Y9" s="115">
        <f t="shared" si="1"/>
        <v>57</v>
      </c>
      <c r="Z9" s="115">
        <f t="shared" si="2"/>
        <v>57</v>
      </c>
      <c r="AA9" s="29" t="s">
        <v>640</v>
      </c>
    </row>
    <row r="10" spans="1:27" ht="74.25" customHeight="1">
      <c r="A10" s="29">
        <v>520100</v>
      </c>
      <c r="B10" s="29">
        <v>180101</v>
      </c>
      <c r="C10" s="40" t="s">
        <v>375</v>
      </c>
      <c r="D10" s="29" t="s">
        <v>377</v>
      </c>
      <c r="E10" s="80" t="s">
        <v>378</v>
      </c>
      <c r="F10" s="119" t="s">
        <v>641</v>
      </c>
      <c r="G10" s="112"/>
      <c r="H10" s="89" t="s">
        <v>143</v>
      </c>
      <c r="I10" s="29" t="s">
        <v>142</v>
      </c>
      <c r="J10" s="31" t="s">
        <v>144</v>
      </c>
      <c r="K10" s="89" t="s">
        <v>142</v>
      </c>
      <c r="L10" s="120" t="s">
        <v>642</v>
      </c>
      <c r="M10" s="117">
        <v>45468</v>
      </c>
      <c r="N10" s="117">
        <v>45468</v>
      </c>
      <c r="O10" s="113"/>
      <c r="P10" s="114"/>
      <c r="Q10" s="114"/>
      <c r="R10" s="114"/>
      <c r="S10" s="115">
        <f t="shared" si="0"/>
        <v>0</v>
      </c>
      <c r="T10" s="110"/>
      <c r="U10" s="114"/>
      <c r="V10" s="110">
        <v>1</v>
      </c>
      <c r="W10" s="114">
        <v>57</v>
      </c>
      <c r="X10" s="110">
        <f t="shared" ref="X10:X34" si="3">T10+V10</f>
        <v>1</v>
      </c>
      <c r="Y10" s="115">
        <f t="shared" si="1"/>
        <v>57</v>
      </c>
      <c r="Z10" s="115">
        <f t="shared" si="2"/>
        <v>57</v>
      </c>
      <c r="AA10" s="29" t="s">
        <v>643</v>
      </c>
    </row>
    <row r="11" spans="1:27" ht="42.75">
      <c r="A11" s="29">
        <v>520100</v>
      </c>
      <c r="B11" s="29">
        <v>180101</v>
      </c>
      <c r="C11" s="40" t="s">
        <v>375</v>
      </c>
      <c r="D11" s="29" t="s">
        <v>377</v>
      </c>
      <c r="E11" s="80" t="s">
        <v>378</v>
      </c>
      <c r="F11" s="119" t="s">
        <v>644</v>
      </c>
      <c r="G11" s="112"/>
      <c r="H11" s="89" t="s">
        <v>143</v>
      </c>
      <c r="I11" s="29" t="s">
        <v>142</v>
      </c>
      <c r="J11" s="31" t="s">
        <v>144</v>
      </c>
      <c r="K11" s="89" t="s">
        <v>142</v>
      </c>
      <c r="L11" s="120" t="s">
        <v>645</v>
      </c>
      <c r="M11" s="117">
        <v>45504</v>
      </c>
      <c r="N11" s="117">
        <v>45504</v>
      </c>
      <c r="O11" s="113"/>
      <c r="P11" s="114"/>
      <c r="Q11" s="114"/>
      <c r="R11" s="114"/>
      <c r="S11" s="115">
        <f t="shared" si="0"/>
        <v>0</v>
      </c>
      <c r="T11" s="110"/>
      <c r="U11" s="114"/>
      <c r="V11" s="110">
        <v>1</v>
      </c>
      <c r="W11" s="114">
        <v>57</v>
      </c>
      <c r="X11" s="110">
        <f t="shared" si="3"/>
        <v>1</v>
      </c>
      <c r="Y11" s="115">
        <f t="shared" si="1"/>
        <v>57</v>
      </c>
      <c r="Z11" s="115">
        <f t="shared" si="2"/>
        <v>57</v>
      </c>
      <c r="AA11" s="29" t="s">
        <v>646</v>
      </c>
    </row>
    <row r="12" spans="1:27" ht="28.5">
      <c r="A12" s="29">
        <v>520100</v>
      </c>
      <c r="B12" s="29">
        <v>180101</v>
      </c>
      <c r="C12" s="40" t="s">
        <v>375</v>
      </c>
      <c r="D12" s="29" t="s">
        <v>377</v>
      </c>
      <c r="E12" s="80" t="s">
        <v>378</v>
      </c>
      <c r="F12" s="119" t="s">
        <v>647</v>
      </c>
      <c r="G12" s="112"/>
      <c r="H12" s="89" t="s">
        <v>143</v>
      </c>
      <c r="I12" s="29" t="s">
        <v>142</v>
      </c>
      <c r="J12" s="31" t="s">
        <v>144</v>
      </c>
      <c r="K12" s="89" t="s">
        <v>142</v>
      </c>
      <c r="L12" s="120" t="s">
        <v>648</v>
      </c>
      <c r="M12" s="117">
        <v>45334</v>
      </c>
      <c r="N12" s="117">
        <v>45335</v>
      </c>
      <c r="O12" s="113"/>
      <c r="P12" s="114"/>
      <c r="Q12" s="114"/>
      <c r="R12" s="114"/>
      <c r="S12" s="115">
        <f t="shared" si="0"/>
        <v>0</v>
      </c>
      <c r="T12" s="110">
        <v>1</v>
      </c>
      <c r="U12" s="114">
        <v>170.12</v>
      </c>
      <c r="V12" s="110"/>
      <c r="W12" s="114"/>
      <c r="X12" s="110">
        <f t="shared" si="3"/>
        <v>1</v>
      </c>
      <c r="Y12" s="115">
        <f t="shared" si="1"/>
        <v>170.12</v>
      </c>
      <c r="Z12" s="115">
        <f t="shared" si="2"/>
        <v>170.12</v>
      </c>
      <c r="AA12" s="29" t="s">
        <v>649</v>
      </c>
    </row>
    <row r="13" spans="1:27" ht="42.75">
      <c r="A13" s="29">
        <v>520100</v>
      </c>
      <c r="B13" s="29">
        <v>180101</v>
      </c>
      <c r="C13" s="111" t="s">
        <v>580</v>
      </c>
      <c r="D13" s="29" t="s">
        <v>581</v>
      </c>
      <c r="E13" s="80" t="s">
        <v>582</v>
      </c>
      <c r="F13" s="119" t="s">
        <v>650</v>
      </c>
      <c r="G13" s="112"/>
      <c r="H13" s="89" t="s">
        <v>7</v>
      </c>
      <c r="I13" s="29" t="s">
        <v>142</v>
      </c>
      <c r="J13" s="31" t="s">
        <v>144</v>
      </c>
      <c r="K13" s="89" t="s">
        <v>142</v>
      </c>
      <c r="L13" s="120" t="s">
        <v>645</v>
      </c>
      <c r="M13" s="117">
        <v>45504</v>
      </c>
      <c r="N13" s="117">
        <v>45504</v>
      </c>
      <c r="O13" s="113"/>
      <c r="P13" s="114"/>
      <c r="Q13" s="114"/>
      <c r="R13" s="114"/>
      <c r="S13" s="115">
        <f t="shared" si="0"/>
        <v>0</v>
      </c>
      <c r="T13" s="110"/>
      <c r="U13" s="114"/>
      <c r="V13" s="110">
        <v>1</v>
      </c>
      <c r="W13" s="114">
        <v>57</v>
      </c>
      <c r="X13" s="110">
        <f t="shared" si="3"/>
        <v>1</v>
      </c>
      <c r="Y13" s="115">
        <f t="shared" si="1"/>
        <v>57</v>
      </c>
      <c r="Z13" s="115">
        <f t="shared" si="2"/>
        <v>57</v>
      </c>
      <c r="AA13" s="29" t="s">
        <v>651</v>
      </c>
    </row>
    <row r="14" spans="1:27" ht="42.75">
      <c r="A14" s="29">
        <v>520100</v>
      </c>
      <c r="B14" s="29">
        <v>180101</v>
      </c>
      <c r="C14" s="40" t="s">
        <v>153</v>
      </c>
      <c r="D14" s="29" t="s">
        <v>154</v>
      </c>
      <c r="E14" s="80" t="s">
        <v>268</v>
      </c>
      <c r="F14" s="119" t="s">
        <v>652</v>
      </c>
      <c r="G14" s="112"/>
      <c r="H14" s="89" t="s">
        <v>143</v>
      </c>
      <c r="I14" s="29" t="s">
        <v>142</v>
      </c>
      <c r="J14" s="31" t="s">
        <v>144</v>
      </c>
      <c r="K14" s="89" t="s">
        <v>142</v>
      </c>
      <c r="L14" s="120" t="s">
        <v>637</v>
      </c>
      <c r="M14" s="117">
        <v>45504</v>
      </c>
      <c r="N14" s="117">
        <v>45505</v>
      </c>
      <c r="O14" s="113"/>
      <c r="P14" s="114"/>
      <c r="Q14" s="114"/>
      <c r="R14" s="114"/>
      <c r="S14" s="115">
        <f t="shared" si="0"/>
        <v>0</v>
      </c>
      <c r="T14" s="110">
        <v>1</v>
      </c>
      <c r="U14" s="114">
        <v>170.12</v>
      </c>
      <c r="V14" s="110">
        <v>1</v>
      </c>
      <c r="W14" s="114">
        <v>57</v>
      </c>
      <c r="X14" s="110">
        <f t="shared" si="3"/>
        <v>2</v>
      </c>
      <c r="Y14" s="115">
        <f t="shared" si="1"/>
        <v>227.12</v>
      </c>
      <c r="Z14" s="115">
        <f t="shared" si="2"/>
        <v>227.12</v>
      </c>
      <c r="AA14" s="29" t="s">
        <v>653</v>
      </c>
    </row>
    <row r="15" spans="1:27" ht="57">
      <c r="A15" s="29">
        <v>520100</v>
      </c>
      <c r="B15" s="29">
        <v>180101</v>
      </c>
      <c r="C15" s="111" t="s">
        <v>580</v>
      </c>
      <c r="D15" s="29" t="s">
        <v>581</v>
      </c>
      <c r="E15" s="80" t="s">
        <v>582</v>
      </c>
      <c r="F15" s="119" t="s">
        <v>654</v>
      </c>
      <c r="G15" s="112"/>
      <c r="H15" s="89" t="s">
        <v>7</v>
      </c>
      <c r="I15" s="29" t="s">
        <v>142</v>
      </c>
      <c r="J15" s="31" t="s">
        <v>144</v>
      </c>
      <c r="K15" s="128" t="s">
        <v>414</v>
      </c>
      <c r="L15" s="120" t="s">
        <v>416</v>
      </c>
      <c r="M15" s="117">
        <v>45509</v>
      </c>
      <c r="N15" s="117">
        <v>45512</v>
      </c>
      <c r="O15" s="113"/>
      <c r="P15" s="114"/>
      <c r="Q15" s="114"/>
      <c r="R15" s="114"/>
      <c r="S15" s="115">
        <f t="shared" si="0"/>
        <v>0</v>
      </c>
      <c r="T15" s="110">
        <v>3</v>
      </c>
      <c r="U15" s="114">
        <v>332.08</v>
      </c>
      <c r="V15" s="110">
        <v>1</v>
      </c>
      <c r="W15" s="114">
        <v>99.64</v>
      </c>
      <c r="X15" s="110">
        <f t="shared" si="3"/>
        <v>4</v>
      </c>
      <c r="Y15" s="115">
        <f t="shared" si="1"/>
        <v>1095.8800000000001</v>
      </c>
      <c r="Z15" s="115">
        <f t="shared" si="2"/>
        <v>1095.8800000000001</v>
      </c>
      <c r="AA15" s="139" t="s">
        <v>655</v>
      </c>
    </row>
    <row r="16" spans="1:27" ht="42.75">
      <c r="A16" s="29">
        <v>520100</v>
      </c>
      <c r="B16" s="29">
        <v>180101</v>
      </c>
      <c r="C16" s="40" t="s">
        <v>375</v>
      </c>
      <c r="D16" s="29" t="s">
        <v>377</v>
      </c>
      <c r="E16" s="80" t="s">
        <v>378</v>
      </c>
      <c r="F16" s="119" t="s">
        <v>656</v>
      </c>
      <c r="G16" s="112"/>
      <c r="H16" s="89" t="s">
        <v>143</v>
      </c>
      <c r="I16" s="29" t="s">
        <v>142</v>
      </c>
      <c r="J16" s="31" t="s">
        <v>144</v>
      </c>
      <c r="K16" s="89" t="s">
        <v>142</v>
      </c>
      <c r="L16" s="120" t="s">
        <v>657</v>
      </c>
      <c r="M16" s="117">
        <v>45447</v>
      </c>
      <c r="N16" s="117">
        <v>45447</v>
      </c>
      <c r="O16" s="113"/>
      <c r="P16" s="114"/>
      <c r="Q16" s="114"/>
      <c r="R16" s="114"/>
      <c r="S16" s="115">
        <f t="shared" si="0"/>
        <v>0</v>
      </c>
      <c r="T16" s="110"/>
      <c r="U16" s="114"/>
      <c r="V16" s="110">
        <v>1</v>
      </c>
      <c r="W16" s="114">
        <v>57</v>
      </c>
      <c r="X16" s="110">
        <f t="shared" si="3"/>
        <v>1</v>
      </c>
      <c r="Y16" s="115">
        <f t="shared" si="1"/>
        <v>57</v>
      </c>
      <c r="Z16" s="115">
        <f t="shared" si="2"/>
        <v>57</v>
      </c>
      <c r="AA16" s="29" t="s">
        <v>658</v>
      </c>
    </row>
    <row r="17" spans="1:27" ht="28.5">
      <c r="A17" s="29">
        <v>520100</v>
      </c>
      <c r="B17" s="29">
        <v>180101</v>
      </c>
      <c r="C17" s="40" t="s">
        <v>235</v>
      </c>
      <c r="D17" s="29" t="s">
        <v>236</v>
      </c>
      <c r="E17" s="80" t="s">
        <v>266</v>
      </c>
      <c r="F17" s="119" t="s">
        <v>659</v>
      </c>
      <c r="G17" s="112"/>
      <c r="H17" s="89" t="s">
        <v>143</v>
      </c>
      <c r="I17" s="29" t="s">
        <v>142</v>
      </c>
      <c r="J17" s="31" t="s">
        <v>144</v>
      </c>
      <c r="K17" s="89" t="s">
        <v>142</v>
      </c>
      <c r="L17" s="91" t="s">
        <v>211</v>
      </c>
      <c r="M17" s="117">
        <v>45513</v>
      </c>
      <c r="N17" s="117">
        <v>45513</v>
      </c>
      <c r="O17" s="113"/>
      <c r="P17" s="114"/>
      <c r="Q17" s="114"/>
      <c r="R17" s="114"/>
      <c r="S17" s="115">
        <f t="shared" si="0"/>
        <v>0</v>
      </c>
      <c r="T17" s="110"/>
      <c r="U17" s="114"/>
      <c r="V17" s="110">
        <v>1</v>
      </c>
      <c r="W17" s="114">
        <v>55</v>
      </c>
      <c r="X17" s="110">
        <f t="shared" si="3"/>
        <v>1</v>
      </c>
      <c r="Y17" s="115">
        <f t="shared" si="1"/>
        <v>55</v>
      </c>
      <c r="Z17" s="115">
        <f t="shared" si="2"/>
        <v>55</v>
      </c>
      <c r="AA17" s="29" t="s">
        <v>660</v>
      </c>
    </row>
    <row r="18" spans="1:27" ht="45.75" customHeight="1">
      <c r="A18" s="29">
        <v>520100</v>
      </c>
      <c r="B18" s="29">
        <v>180101</v>
      </c>
      <c r="C18" s="40" t="s">
        <v>157</v>
      </c>
      <c r="D18" s="29" t="s">
        <v>159</v>
      </c>
      <c r="E18" s="80" t="s">
        <v>158</v>
      </c>
      <c r="F18" s="119" t="s">
        <v>661</v>
      </c>
      <c r="G18" s="112"/>
      <c r="H18" s="89" t="s">
        <v>143</v>
      </c>
      <c r="I18" s="29" t="s">
        <v>142</v>
      </c>
      <c r="J18" s="31" t="s">
        <v>144</v>
      </c>
      <c r="K18" s="89" t="s">
        <v>142</v>
      </c>
      <c r="L18" s="120" t="s">
        <v>662</v>
      </c>
      <c r="M18" s="117">
        <v>45502</v>
      </c>
      <c r="N18" s="117">
        <v>45505</v>
      </c>
      <c r="O18" s="113"/>
      <c r="P18" s="114"/>
      <c r="Q18" s="114"/>
      <c r="R18" s="114"/>
      <c r="S18" s="115">
        <f t="shared" si="0"/>
        <v>0</v>
      </c>
      <c r="T18" s="110">
        <v>3</v>
      </c>
      <c r="U18" s="114">
        <v>170.12</v>
      </c>
      <c r="V18" s="110">
        <v>1</v>
      </c>
      <c r="W18" s="114">
        <v>57</v>
      </c>
      <c r="X18" s="110">
        <f t="shared" si="3"/>
        <v>4</v>
      </c>
      <c r="Y18" s="115">
        <f t="shared" si="1"/>
        <v>567.36</v>
      </c>
      <c r="Z18" s="115">
        <f t="shared" si="2"/>
        <v>567.36</v>
      </c>
      <c r="AA18" s="29" t="s">
        <v>663</v>
      </c>
    </row>
    <row r="19" spans="1:27" ht="28.5">
      <c r="A19" s="29">
        <v>520100</v>
      </c>
      <c r="B19" s="29">
        <v>180101</v>
      </c>
      <c r="C19" s="40" t="s">
        <v>173</v>
      </c>
      <c r="D19" s="29" t="s">
        <v>174</v>
      </c>
      <c r="E19" s="80" t="s">
        <v>175</v>
      </c>
      <c r="F19" s="119" t="s">
        <v>664</v>
      </c>
      <c r="G19" s="112"/>
      <c r="H19" s="89" t="s">
        <v>143</v>
      </c>
      <c r="I19" s="29" t="s">
        <v>142</v>
      </c>
      <c r="J19" s="31" t="s">
        <v>144</v>
      </c>
      <c r="K19" s="89" t="s">
        <v>142</v>
      </c>
      <c r="L19" s="91" t="s">
        <v>211</v>
      </c>
      <c r="M19" s="117">
        <v>45513</v>
      </c>
      <c r="N19" s="117">
        <v>45513</v>
      </c>
      <c r="O19" s="113"/>
      <c r="P19" s="114"/>
      <c r="Q19" s="114"/>
      <c r="R19" s="114"/>
      <c r="S19" s="115">
        <f t="shared" si="0"/>
        <v>0</v>
      </c>
      <c r="T19" s="110"/>
      <c r="U19" s="114"/>
      <c r="V19" s="110">
        <v>1</v>
      </c>
      <c r="W19" s="114">
        <v>57</v>
      </c>
      <c r="X19" s="110">
        <f t="shared" si="3"/>
        <v>1</v>
      </c>
      <c r="Y19" s="115">
        <f t="shared" si="1"/>
        <v>57</v>
      </c>
      <c r="Z19" s="115">
        <f t="shared" si="2"/>
        <v>57</v>
      </c>
      <c r="AA19" s="29" t="s">
        <v>665</v>
      </c>
    </row>
    <row r="20" spans="1:27" ht="28.5">
      <c r="A20" s="29">
        <v>520100</v>
      </c>
      <c r="B20" s="29">
        <v>180101</v>
      </c>
      <c r="C20" s="40" t="s">
        <v>375</v>
      </c>
      <c r="D20" s="29" t="s">
        <v>377</v>
      </c>
      <c r="E20" s="80" t="s">
        <v>378</v>
      </c>
      <c r="F20" s="119" t="s">
        <v>666</v>
      </c>
      <c r="G20" s="112"/>
      <c r="H20" s="89" t="s">
        <v>143</v>
      </c>
      <c r="I20" s="29" t="s">
        <v>142</v>
      </c>
      <c r="J20" s="31" t="s">
        <v>144</v>
      </c>
      <c r="K20" s="89" t="s">
        <v>142</v>
      </c>
      <c r="L20" s="91" t="s">
        <v>211</v>
      </c>
      <c r="M20" s="117">
        <v>45513</v>
      </c>
      <c r="N20" s="117">
        <v>45513</v>
      </c>
      <c r="O20" s="113"/>
      <c r="P20" s="114"/>
      <c r="Q20" s="114"/>
      <c r="R20" s="114"/>
      <c r="S20" s="115">
        <f t="shared" si="0"/>
        <v>0</v>
      </c>
      <c r="T20" s="110"/>
      <c r="U20" s="114"/>
      <c r="V20" s="110">
        <v>1</v>
      </c>
      <c r="W20" s="114">
        <v>57</v>
      </c>
      <c r="X20" s="110">
        <f t="shared" si="3"/>
        <v>1</v>
      </c>
      <c r="Y20" s="115">
        <f t="shared" si="1"/>
        <v>57</v>
      </c>
      <c r="Z20" s="115">
        <f t="shared" si="2"/>
        <v>57</v>
      </c>
      <c r="AA20" s="29" t="s">
        <v>667</v>
      </c>
    </row>
    <row r="21" spans="1:27" ht="83.25" customHeight="1">
      <c r="A21" s="29">
        <v>520100</v>
      </c>
      <c r="B21" s="29">
        <v>180101</v>
      </c>
      <c r="C21" s="40" t="s">
        <v>436</v>
      </c>
      <c r="D21" s="29" t="s">
        <v>438</v>
      </c>
      <c r="E21" s="80" t="s">
        <v>437</v>
      </c>
      <c r="F21" s="119" t="s">
        <v>668</v>
      </c>
      <c r="G21" s="112"/>
      <c r="H21" s="89" t="s">
        <v>143</v>
      </c>
      <c r="I21" s="29" t="s">
        <v>142</v>
      </c>
      <c r="J21" s="31" t="s">
        <v>144</v>
      </c>
      <c r="K21" s="89" t="s">
        <v>142</v>
      </c>
      <c r="L21" s="91" t="s">
        <v>211</v>
      </c>
      <c r="M21" s="117">
        <v>45517</v>
      </c>
      <c r="N21" s="117">
        <v>45519</v>
      </c>
      <c r="O21" s="113"/>
      <c r="P21" s="114"/>
      <c r="Q21" s="114"/>
      <c r="R21" s="114"/>
      <c r="S21" s="115">
        <f t="shared" si="0"/>
        <v>0</v>
      </c>
      <c r="T21" s="110">
        <v>2</v>
      </c>
      <c r="U21" s="114">
        <v>170.12</v>
      </c>
      <c r="V21" s="110">
        <v>1</v>
      </c>
      <c r="W21" s="114">
        <v>57</v>
      </c>
      <c r="X21" s="110">
        <f t="shared" si="3"/>
        <v>3</v>
      </c>
      <c r="Y21" s="115">
        <f t="shared" si="1"/>
        <v>397.24</v>
      </c>
      <c r="Z21" s="115">
        <f t="shared" si="2"/>
        <v>397.24</v>
      </c>
      <c r="AA21" s="29" t="s">
        <v>669</v>
      </c>
    </row>
    <row r="22" spans="1:27" ht="71.25">
      <c r="A22" s="29">
        <v>520100</v>
      </c>
      <c r="B22" s="29">
        <v>180101</v>
      </c>
      <c r="C22" s="40" t="s">
        <v>150</v>
      </c>
      <c r="D22" s="29" t="s">
        <v>151</v>
      </c>
      <c r="E22" s="80" t="s">
        <v>276</v>
      </c>
      <c r="F22" s="90" t="s">
        <v>670</v>
      </c>
      <c r="G22" s="81"/>
      <c r="H22" s="89" t="s">
        <v>7</v>
      </c>
      <c r="I22" s="29" t="s">
        <v>142</v>
      </c>
      <c r="J22" s="31" t="s">
        <v>144</v>
      </c>
      <c r="K22" s="89" t="s">
        <v>152</v>
      </c>
      <c r="L22" s="91" t="s">
        <v>387</v>
      </c>
      <c r="M22" s="92">
        <v>45482</v>
      </c>
      <c r="N22" s="92">
        <v>45482</v>
      </c>
      <c r="O22" s="113" t="s">
        <v>494</v>
      </c>
      <c r="P22" s="114"/>
      <c r="Q22" s="114">
        <v>1333.68</v>
      </c>
      <c r="R22" s="114">
        <v>1417.69</v>
      </c>
      <c r="S22" s="115">
        <f t="shared" si="0"/>
        <v>2751.37</v>
      </c>
      <c r="T22" s="110"/>
      <c r="U22" s="114"/>
      <c r="V22" s="110"/>
      <c r="W22" s="114"/>
      <c r="X22" s="110">
        <f t="shared" si="3"/>
        <v>0</v>
      </c>
      <c r="Y22" s="115">
        <f t="shared" si="1"/>
        <v>0</v>
      </c>
      <c r="Z22" s="115">
        <f t="shared" si="2"/>
        <v>2751.37</v>
      </c>
      <c r="AA22" s="29" t="s">
        <v>671</v>
      </c>
    </row>
    <row r="23" spans="1:27" ht="42.75">
      <c r="A23" s="29">
        <v>520100</v>
      </c>
      <c r="B23" s="29">
        <v>180101</v>
      </c>
      <c r="C23" s="40" t="s">
        <v>375</v>
      </c>
      <c r="D23" s="29" t="s">
        <v>377</v>
      </c>
      <c r="E23" s="80" t="s">
        <v>378</v>
      </c>
      <c r="F23" s="119" t="s">
        <v>672</v>
      </c>
      <c r="G23" s="112"/>
      <c r="H23" s="89" t="s">
        <v>143</v>
      </c>
      <c r="I23" s="29" t="s">
        <v>142</v>
      </c>
      <c r="J23" s="31" t="s">
        <v>144</v>
      </c>
      <c r="K23" s="89" t="s">
        <v>142</v>
      </c>
      <c r="L23" s="91" t="s">
        <v>211</v>
      </c>
      <c r="M23" s="117">
        <v>45517</v>
      </c>
      <c r="N23" s="117">
        <v>45517</v>
      </c>
      <c r="O23" s="113"/>
      <c r="P23" s="114"/>
      <c r="Q23" s="114"/>
      <c r="R23" s="114"/>
      <c r="S23" s="115">
        <f t="shared" si="0"/>
        <v>0</v>
      </c>
      <c r="T23" s="110"/>
      <c r="U23" s="114"/>
      <c r="V23" s="110">
        <v>1</v>
      </c>
      <c r="W23" s="114">
        <v>57</v>
      </c>
      <c r="X23" s="110">
        <f t="shared" si="3"/>
        <v>1</v>
      </c>
      <c r="Y23" s="115">
        <f t="shared" si="1"/>
        <v>57</v>
      </c>
      <c r="Z23" s="115">
        <f t="shared" si="2"/>
        <v>57</v>
      </c>
      <c r="AA23" s="29" t="s">
        <v>673</v>
      </c>
    </row>
    <row r="24" spans="1:27" ht="28.5">
      <c r="A24" s="29">
        <v>520100</v>
      </c>
      <c r="B24" s="29">
        <v>180101</v>
      </c>
      <c r="C24" s="40" t="s">
        <v>214</v>
      </c>
      <c r="D24" s="29" t="s">
        <v>215</v>
      </c>
      <c r="E24" s="80" t="s">
        <v>216</v>
      </c>
      <c r="F24" s="116" t="s">
        <v>674</v>
      </c>
      <c r="G24" s="112"/>
      <c r="H24" s="89" t="s">
        <v>143</v>
      </c>
      <c r="I24" s="29" t="s">
        <v>142</v>
      </c>
      <c r="J24" s="31" t="s">
        <v>144</v>
      </c>
      <c r="K24" s="89" t="s">
        <v>142</v>
      </c>
      <c r="L24" s="91" t="s">
        <v>675</v>
      </c>
      <c r="M24" s="117">
        <v>45518</v>
      </c>
      <c r="N24" s="117">
        <v>45518</v>
      </c>
      <c r="O24" s="113"/>
      <c r="P24" s="114"/>
      <c r="Q24" s="114"/>
      <c r="R24" s="114"/>
      <c r="S24" s="115">
        <f t="shared" si="0"/>
        <v>0</v>
      </c>
      <c r="T24" s="110"/>
      <c r="U24" s="114"/>
      <c r="V24" s="110">
        <v>1</v>
      </c>
      <c r="W24" s="114">
        <v>57</v>
      </c>
      <c r="X24" s="110">
        <f t="shared" si="3"/>
        <v>1</v>
      </c>
      <c r="Y24" s="115">
        <f t="shared" si="1"/>
        <v>57</v>
      </c>
      <c r="Z24" s="115">
        <f t="shared" si="2"/>
        <v>57</v>
      </c>
      <c r="AA24" s="29" t="s">
        <v>676</v>
      </c>
    </row>
    <row r="25" spans="1:27" ht="28.5">
      <c r="A25" s="29">
        <v>520100</v>
      </c>
      <c r="B25" s="29">
        <v>180101</v>
      </c>
      <c r="C25" s="129" t="s">
        <v>574</v>
      </c>
      <c r="D25" s="29" t="s">
        <v>575</v>
      </c>
      <c r="E25" s="80" t="s">
        <v>216</v>
      </c>
      <c r="F25" s="116" t="s">
        <v>677</v>
      </c>
      <c r="G25" s="112"/>
      <c r="H25" s="89" t="s">
        <v>143</v>
      </c>
      <c r="I25" s="29" t="s">
        <v>142</v>
      </c>
      <c r="J25" s="31" t="s">
        <v>144</v>
      </c>
      <c r="K25" s="89" t="s">
        <v>142</v>
      </c>
      <c r="L25" s="91" t="s">
        <v>675</v>
      </c>
      <c r="M25" s="117">
        <v>45518</v>
      </c>
      <c r="N25" s="117">
        <v>45518</v>
      </c>
      <c r="O25" s="113"/>
      <c r="P25" s="114"/>
      <c r="Q25" s="114"/>
      <c r="R25" s="114"/>
      <c r="S25" s="115">
        <f t="shared" si="0"/>
        <v>0</v>
      </c>
      <c r="T25" s="110"/>
      <c r="U25" s="114"/>
      <c r="V25" s="110">
        <v>1</v>
      </c>
      <c r="W25" s="114">
        <v>57</v>
      </c>
      <c r="X25" s="110">
        <f t="shared" si="3"/>
        <v>1</v>
      </c>
      <c r="Y25" s="115">
        <f t="shared" si="1"/>
        <v>57</v>
      </c>
      <c r="Z25" s="115">
        <f t="shared" si="2"/>
        <v>57</v>
      </c>
      <c r="AA25" s="29" t="s">
        <v>678</v>
      </c>
    </row>
    <row r="26" spans="1:27" ht="28.5">
      <c r="A26" s="29">
        <v>520100</v>
      </c>
      <c r="B26" s="29">
        <v>180101</v>
      </c>
      <c r="C26" s="40" t="s">
        <v>476</v>
      </c>
      <c r="D26" s="29" t="s">
        <v>204</v>
      </c>
      <c r="E26" s="80" t="s">
        <v>207</v>
      </c>
      <c r="F26" s="116" t="s">
        <v>679</v>
      </c>
      <c r="G26" s="112"/>
      <c r="H26" s="89" t="s">
        <v>143</v>
      </c>
      <c r="I26" s="29" t="s">
        <v>142</v>
      </c>
      <c r="J26" s="31" t="s">
        <v>144</v>
      </c>
      <c r="K26" s="89" t="s">
        <v>142</v>
      </c>
      <c r="L26" s="91" t="s">
        <v>675</v>
      </c>
      <c r="M26" s="117">
        <v>45518</v>
      </c>
      <c r="N26" s="117">
        <v>45518</v>
      </c>
      <c r="O26" s="113"/>
      <c r="P26" s="114"/>
      <c r="Q26" s="114"/>
      <c r="R26" s="114"/>
      <c r="S26" s="115">
        <f t="shared" si="0"/>
        <v>0</v>
      </c>
      <c r="T26" s="110"/>
      <c r="U26" s="114"/>
      <c r="V26" s="110">
        <v>1</v>
      </c>
      <c r="W26" s="114">
        <v>57</v>
      </c>
      <c r="X26" s="110">
        <f t="shared" si="3"/>
        <v>1</v>
      </c>
      <c r="Y26" s="115">
        <f t="shared" si="1"/>
        <v>57</v>
      </c>
      <c r="Z26" s="115">
        <f t="shared" si="2"/>
        <v>57</v>
      </c>
      <c r="AA26" s="29" t="s">
        <v>680</v>
      </c>
    </row>
    <row r="27" spans="1:27" ht="28.5">
      <c r="A27" s="29">
        <v>520100</v>
      </c>
      <c r="B27" s="29">
        <v>180101</v>
      </c>
      <c r="C27" s="40" t="s">
        <v>436</v>
      </c>
      <c r="D27" s="29" t="s">
        <v>438</v>
      </c>
      <c r="E27" s="80" t="s">
        <v>437</v>
      </c>
      <c r="F27" s="119" t="s">
        <v>681</v>
      </c>
      <c r="G27" s="112"/>
      <c r="H27" s="89" t="s">
        <v>143</v>
      </c>
      <c r="I27" s="29" t="s">
        <v>142</v>
      </c>
      <c r="J27" s="31" t="s">
        <v>144</v>
      </c>
      <c r="K27" s="89" t="s">
        <v>142</v>
      </c>
      <c r="L27" s="120" t="s">
        <v>607</v>
      </c>
      <c r="M27" s="117">
        <v>45520</v>
      </c>
      <c r="N27" s="117">
        <v>45520</v>
      </c>
      <c r="O27" s="113"/>
      <c r="P27" s="114"/>
      <c r="Q27" s="114"/>
      <c r="R27" s="114"/>
      <c r="S27" s="115">
        <f t="shared" si="0"/>
        <v>0</v>
      </c>
      <c r="T27" s="110"/>
      <c r="U27" s="114"/>
      <c r="V27" s="110">
        <v>1</v>
      </c>
      <c r="W27" s="114">
        <v>57</v>
      </c>
      <c r="X27" s="110">
        <f t="shared" si="3"/>
        <v>1</v>
      </c>
      <c r="Y27" s="115">
        <f t="shared" si="1"/>
        <v>57</v>
      </c>
      <c r="Z27" s="115">
        <f t="shared" si="2"/>
        <v>57</v>
      </c>
      <c r="AA27" s="29" t="s">
        <v>682</v>
      </c>
    </row>
    <row r="28" spans="1:27" ht="28.5">
      <c r="A28" s="29">
        <v>520100</v>
      </c>
      <c r="B28" s="29">
        <v>180101</v>
      </c>
      <c r="C28" s="40" t="s">
        <v>145</v>
      </c>
      <c r="D28" s="29" t="s">
        <v>205</v>
      </c>
      <c r="E28" s="80" t="s">
        <v>267</v>
      </c>
      <c r="F28" s="119" t="s">
        <v>683</v>
      </c>
      <c r="G28" s="112"/>
      <c r="H28" s="89" t="s">
        <v>143</v>
      </c>
      <c r="I28" s="29" t="s">
        <v>142</v>
      </c>
      <c r="J28" s="31" t="s">
        <v>144</v>
      </c>
      <c r="K28" s="89" t="s">
        <v>142</v>
      </c>
      <c r="L28" s="120" t="s">
        <v>607</v>
      </c>
      <c r="M28" s="117">
        <v>45520</v>
      </c>
      <c r="N28" s="117">
        <v>45520</v>
      </c>
      <c r="O28" s="113"/>
      <c r="P28" s="114"/>
      <c r="Q28" s="114"/>
      <c r="R28" s="114"/>
      <c r="S28" s="115">
        <f t="shared" si="0"/>
        <v>0</v>
      </c>
      <c r="T28" s="110"/>
      <c r="U28" s="114"/>
      <c r="V28" s="110">
        <v>1</v>
      </c>
      <c r="W28" s="114">
        <v>57</v>
      </c>
      <c r="X28" s="110">
        <f t="shared" si="3"/>
        <v>1</v>
      </c>
      <c r="Y28" s="115">
        <f t="shared" si="1"/>
        <v>57</v>
      </c>
      <c r="Z28" s="115">
        <f t="shared" si="2"/>
        <v>57</v>
      </c>
      <c r="AA28" s="29" t="s">
        <v>684</v>
      </c>
    </row>
    <row r="29" spans="1:27" ht="28.5">
      <c r="A29" s="29">
        <v>520100</v>
      </c>
      <c r="B29" s="29">
        <v>180101</v>
      </c>
      <c r="C29" s="40" t="s">
        <v>476</v>
      </c>
      <c r="D29" s="29" t="s">
        <v>204</v>
      </c>
      <c r="E29" s="80" t="s">
        <v>207</v>
      </c>
      <c r="F29" s="119" t="s">
        <v>685</v>
      </c>
      <c r="G29" s="112"/>
      <c r="H29" s="89" t="s">
        <v>143</v>
      </c>
      <c r="I29" s="29" t="s">
        <v>142</v>
      </c>
      <c r="J29" s="31" t="s">
        <v>144</v>
      </c>
      <c r="K29" s="89" t="s">
        <v>142</v>
      </c>
      <c r="L29" s="120" t="s">
        <v>607</v>
      </c>
      <c r="M29" s="117">
        <v>45520</v>
      </c>
      <c r="N29" s="117">
        <v>45520</v>
      </c>
      <c r="O29" s="113"/>
      <c r="P29" s="114"/>
      <c r="Q29" s="114"/>
      <c r="R29" s="114"/>
      <c r="S29" s="115">
        <f t="shared" si="0"/>
        <v>0</v>
      </c>
      <c r="T29" s="110"/>
      <c r="U29" s="114"/>
      <c r="V29" s="110">
        <v>1</v>
      </c>
      <c r="W29" s="114">
        <v>57</v>
      </c>
      <c r="X29" s="110">
        <f t="shared" si="3"/>
        <v>1</v>
      </c>
      <c r="Y29" s="115">
        <f t="shared" si="1"/>
        <v>57</v>
      </c>
      <c r="Z29" s="115">
        <f t="shared" si="2"/>
        <v>57</v>
      </c>
      <c r="AA29" s="29" t="s">
        <v>686</v>
      </c>
    </row>
    <row r="30" spans="1:27" ht="28.5">
      <c r="A30" s="29">
        <v>520100</v>
      </c>
      <c r="B30" s="29">
        <v>180101</v>
      </c>
      <c r="C30" s="40" t="s">
        <v>436</v>
      </c>
      <c r="D30" s="29" t="s">
        <v>438</v>
      </c>
      <c r="E30" s="80" t="s">
        <v>437</v>
      </c>
      <c r="F30" s="119" t="s">
        <v>687</v>
      </c>
      <c r="G30" s="112"/>
      <c r="H30" s="89" t="s">
        <v>143</v>
      </c>
      <c r="I30" s="29" t="s">
        <v>142</v>
      </c>
      <c r="J30" s="31" t="s">
        <v>144</v>
      </c>
      <c r="K30" s="89" t="s">
        <v>142</v>
      </c>
      <c r="L30" s="120" t="s">
        <v>211</v>
      </c>
      <c r="M30" s="117">
        <v>45519</v>
      </c>
      <c r="N30" s="117">
        <v>45519</v>
      </c>
      <c r="O30" s="113"/>
      <c r="P30" s="114"/>
      <c r="Q30" s="114"/>
      <c r="R30" s="114"/>
      <c r="S30" s="115">
        <f t="shared" si="0"/>
        <v>0</v>
      </c>
      <c r="T30" s="110"/>
      <c r="U30" s="114"/>
      <c r="V30" s="110">
        <v>1</v>
      </c>
      <c r="W30" s="114">
        <v>57</v>
      </c>
      <c r="X30" s="110">
        <f t="shared" si="3"/>
        <v>1</v>
      </c>
      <c r="Y30" s="115">
        <f t="shared" si="1"/>
        <v>57</v>
      </c>
      <c r="Z30" s="115">
        <f t="shared" si="2"/>
        <v>57</v>
      </c>
      <c r="AA30" s="29" t="s">
        <v>688</v>
      </c>
    </row>
    <row r="31" spans="1:27" ht="28.5">
      <c r="A31" s="29">
        <v>520100</v>
      </c>
      <c r="B31" s="29">
        <v>180101</v>
      </c>
      <c r="C31" s="40" t="s">
        <v>235</v>
      </c>
      <c r="D31" s="29" t="s">
        <v>236</v>
      </c>
      <c r="E31" s="80" t="s">
        <v>266</v>
      </c>
      <c r="F31" s="119" t="s">
        <v>689</v>
      </c>
      <c r="G31" s="112"/>
      <c r="H31" s="89" t="s">
        <v>143</v>
      </c>
      <c r="I31" s="29" t="s">
        <v>142</v>
      </c>
      <c r="J31" s="31" t="s">
        <v>144</v>
      </c>
      <c r="K31" s="89" t="s">
        <v>142</v>
      </c>
      <c r="L31" s="120" t="s">
        <v>211</v>
      </c>
      <c r="M31" s="117">
        <v>45464</v>
      </c>
      <c r="N31" s="117">
        <v>45467</v>
      </c>
      <c r="O31" s="113"/>
      <c r="P31" s="114"/>
      <c r="Q31" s="114"/>
      <c r="R31" s="114"/>
      <c r="S31" s="115">
        <f t="shared" si="0"/>
        <v>0</v>
      </c>
      <c r="T31" s="110">
        <v>3</v>
      </c>
      <c r="U31" s="114">
        <v>120</v>
      </c>
      <c r="V31" s="110">
        <v>1</v>
      </c>
      <c r="W31" s="114">
        <v>55</v>
      </c>
      <c r="X31" s="110">
        <f t="shared" si="3"/>
        <v>4</v>
      </c>
      <c r="Y31" s="115">
        <f t="shared" si="1"/>
        <v>415</v>
      </c>
      <c r="Z31" s="115">
        <f t="shared" si="2"/>
        <v>415</v>
      </c>
      <c r="AA31" s="29" t="s">
        <v>690</v>
      </c>
    </row>
    <row r="32" spans="1:27" ht="28.5">
      <c r="A32" s="29">
        <v>520100</v>
      </c>
      <c r="B32" s="29">
        <v>180101</v>
      </c>
      <c r="C32" s="40" t="s">
        <v>157</v>
      </c>
      <c r="D32" s="29" t="s">
        <v>159</v>
      </c>
      <c r="E32" s="80" t="s">
        <v>158</v>
      </c>
      <c r="F32" s="119" t="s">
        <v>691</v>
      </c>
      <c r="G32" s="112"/>
      <c r="H32" s="89" t="s">
        <v>143</v>
      </c>
      <c r="I32" s="29" t="s">
        <v>142</v>
      </c>
      <c r="J32" s="31" t="s">
        <v>144</v>
      </c>
      <c r="K32" s="89" t="s">
        <v>142</v>
      </c>
      <c r="L32" s="120" t="s">
        <v>262</v>
      </c>
      <c r="M32" s="117">
        <v>45529</v>
      </c>
      <c r="N32" s="117">
        <v>45531</v>
      </c>
      <c r="O32" s="113"/>
      <c r="P32" s="114"/>
      <c r="Q32" s="114"/>
      <c r="R32" s="114"/>
      <c r="S32" s="115"/>
      <c r="T32" s="110">
        <v>2</v>
      </c>
      <c r="U32" s="114">
        <v>170.12</v>
      </c>
      <c r="V32" s="110">
        <v>1</v>
      </c>
      <c r="W32" s="114">
        <v>57</v>
      </c>
      <c r="X32" s="110">
        <f t="shared" si="3"/>
        <v>3</v>
      </c>
      <c r="Y32" s="115">
        <f t="shared" si="1"/>
        <v>397.24</v>
      </c>
      <c r="Z32" s="115">
        <f t="shared" si="2"/>
        <v>397.24</v>
      </c>
      <c r="AA32" s="29" t="s">
        <v>692</v>
      </c>
    </row>
    <row r="33" spans="1:27" ht="45.75" customHeight="1">
      <c r="A33" s="29">
        <v>520100</v>
      </c>
      <c r="B33" s="29">
        <v>180101</v>
      </c>
      <c r="C33" s="80" t="s">
        <v>693</v>
      </c>
      <c r="D33" s="140">
        <v>157104</v>
      </c>
      <c r="E33" s="80" t="s">
        <v>694</v>
      </c>
      <c r="F33" s="116" t="s">
        <v>695</v>
      </c>
      <c r="G33" s="112"/>
      <c r="H33" s="89" t="s">
        <v>143</v>
      </c>
      <c r="I33" s="29" t="s">
        <v>142</v>
      </c>
      <c r="J33" s="31" t="s">
        <v>144</v>
      </c>
      <c r="K33" s="89" t="s">
        <v>142</v>
      </c>
      <c r="L33" s="120" t="s">
        <v>262</v>
      </c>
      <c r="M33" s="117">
        <v>45529</v>
      </c>
      <c r="N33" s="117">
        <v>45531</v>
      </c>
      <c r="O33" s="113"/>
      <c r="P33" s="114"/>
      <c r="Q33" s="114"/>
      <c r="R33" s="114"/>
      <c r="S33" s="115"/>
      <c r="T33" s="110">
        <v>2</v>
      </c>
      <c r="U33" s="114">
        <v>170.12</v>
      </c>
      <c r="V33" s="110">
        <v>1</v>
      </c>
      <c r="W33" s="114">
        <v>57</v>
      </c>
      <c r="X33" s="110">
        <f t="shared" si="3"/>
        <v>3</v>
      </c>
      <c r="Y33" s="115">
        <f t="shared" si="1"/>
        <v>397.24</v>
      </c>
      <c r="Z33" s="115">
        <f t="shared" si="2"/>
        <v>397.24</v>
      </c>
      <c r="AA33" s="29" t="s">
        <v>696</v>
      </c>
    </row>
    <row r="34" spans="1:27" ht="70.5" customHeight="1">
      <c r="A34" s="29">
        <v>520100</v>
      </c>
      <c r="B34" s="29">
        <v>180101</v>
      </c>
      <c r="C34" s="40" t="s">
        <v>153</v>
      </c>
      <c r="D34" s="29" t="s">
        <v>154</v>
      </c>
      <c r="E34" s="80" t="s">
        <v>268</v>
      </c>
      <c r="F34" s="116" t="s">
        <v>697</v>
      </c>
      <c r="G34" s="112"/>
      <c r="H34" s="89" t="s">
        <v>7</v>
      </c>
      <c r="I34" s="29" t="s">
        <v>142</v>
      </c>
      <c r="J34" s="31" t="s">
        <v>144</v>
      </c>
      <c r="K34" s="89" t="s">
        <v>142</v>
      </c>
      <c r="L34" s="120" t="s">
        <v>262</v>
      </c>
      <c r="M34" s="117">
        <v>45531</v>
      </c>
      <c r="N34" s="117">
        <v>45532</v>
      </c>
      <c r="O34" s="113"/>
      <c r="P34" s="114"/>
      <c r="Q34" s="114"/>
      <c r="R34" s="114"/>
      <c r="S34" s="115"/>
      <c r="T34" s="110">
        <v>1</v>
      </c>
      <c r="U34" s="114">
        <v>170.12</v>
      </c>
      <c r="V34" s="110">
        <v>1</v>
      </c>
      <c r="W34" s="114">
        <v>57</v>
      </c>
      <c r="X34" s="110">
        <f t="shared" si="3"/>
        <v>2</v>
      </c>
      <c r="Y34" s="115">
        <f t="shared" si="1"/>
        <v>227.12</v>
      </c>
      <c r="Z34" s="115">
        <f t="shared" si="2"/>
        <v>227.12</v>
      </c>
      <c r="AA34" s="29" t="s">
        <v>698</v>
      </c>
    </row>
    <row r="35" spans="1:27" ht="38.25" customHeight="1">
      <c r="A35" s="134"/>
      <c r="B35" s="106"/>
      <c r="C35" s="135"/>
      <c r="D35" s="136"/>
      <c r="E35" s="136"/>
      <c r="F35" s="141"/>
      <c r="G35" s="137"/>
      <c r="H35" s="137"/>
      <c r="I35" s="137"/>
      <c r="J35" s="137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</row>
    <row r="36" spans="1:27" ht="15.75" customHeight="1">
      <c r="A36" s="188" t="s">
        <v>40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:27" ht="15.75" customHeight="1">
      <c r="A37" s="190" t="s">
        <v>41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0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</row>
    <row r="38" spans="1:27" ht="15.75" customHeight="1">
      <c r="A38" s="185" t="s">
        <v>42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0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</row>
    <row r="39" spans="1:27" ht="15.75" customHeight="1">
      <c r="A39" s="185" t="s">
        <v>43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0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5.75" customHeight="1">
      <c r="A40" s="185" t="s">
        <v>44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0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27" ht="15.75" customHeight="1">
      <c r="A41" s="185" t="s">
        <v>45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0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</row>
    <row r="42" spans="1:27" ht="15.75" customHeight="1">
      <c r="A42" s="185" t="s">
        <v>46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0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</row>
    <row r="43" spans="1:27" ht="15.75" customHeight="1">
      <c r="A43" s="185" t="s">
        <v>47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0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</row>
    <row r="44" spans="1:27" ht="15.75" customHeight="1">
      <c r="A44" s="185" t="s">
        <v>91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0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</row>
    <row r="45" spans="1:27" ht="15.75" customHeight="1">
      <c r="A45" s="185" t="s">
        <v>92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0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</row>
    <row r="46" spans="1:27" ht="15.75" customHeight="1">
      <c r="A46" s="185" t="s">
        <v>93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0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</row>
    <row r="47" spans="1:27" ht="15.75" customHeight="1">
      <c r="A47" s="185" t="s">
        <v>94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0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</row>
    <row r="48" spans="1:27" ht="15.75" customHeight="1">
      <c r="A48" s="185" t="s">
        <v>95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0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</row>
    <row r="49" spans="1:27" ht="15.75" customHeight="1">
      <c r="A49" s="185" t="s">
        <v>96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0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</row>
    <row r="50" spans="1:27" ht="15.75" customHeight="1">
      <c r="A50" s="185" t="s">
        <v>97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0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</row>
    <row r="51" spans="1:27" ht="15.75" customHeight="1">
      <c r="A51" s="185" t="s">
        <v>98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0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</row>
    <row r="52" spans="1:27" ht="15.75" customHeight="1">
      <c r="A52" s="185" t="s">
        <v>99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0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ht="15.75" customHeight="1">
      <c r="A53" s="185" t="s">
        <v>100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0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  <row r="54" spans="1:27" ht="15.75" customHeight="1">
      <c r="A54" s="185" t="s">
        <v>101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0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</row>
    <row r="55" spans="1:27" ht="15.75" customHeight="1">
      <c r="A55" s="185" t="s">
        <v>102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0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ht="15.75" customHeight="1">
      <c r="A56" s="185" t="s">
        <v>103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0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</row>
    <row r="57" spans="1:27" ht="15.75" customHeight="1">
      <c r="A57" s="185" t="s">
        <v>104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0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</row>
    <row r="58" spans="1:27" ht="15.75" customHeight="1">
      <c r="A58" s="185" t="s">
        <v>105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0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</row>
    <row r="59" spans="1:27" ht="15.75" customHeight="1">
      <c r="A59" s="185" t="s">
        <v>106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0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ht="15.75" customHeight="1">
      <c r="A60" s="185" t="s">
        <v>107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0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ht="15.75" customHeight="1">
      <c r="A61" s="185" t="s">
        <v>108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0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</row>
    <row r="62" spans="1:27" ht="15.75" customHeight="1">
      <c r="A62" s="185" t="s">
        <v>109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0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</row>
    <row r="63" spans="1:27" ht="15.75" customHeight="1">
      <c r="A63" s="185" t="s">
        <v>110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0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</row>
    <row r="64" spans="1:27" ht="15.75" customHeight="1">
      <c r="A64" s="185" t="s">
        <v>111</v>
      </c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0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</row>
    <row r="65" spans="1:27" ht="15.75" customHeight="1">
      <c r="A65" s="185" t="s">
        <v>112</v>
      </c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0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</row>
    <row r="66" spans="1:27" ht="15.75" customHeight="1"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</row>
    <row r="67" spans="1:27" ht="15.75" customHeight="1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</row>
    <row r="68" spans="1:27" ht="15.75" customHeight="1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</row>
    <row r="69" spans="1:27" ht="15.75" customHeight="1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</row>
    <row r="70" spans="1:27" ht="15.75" customHeight="1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</row>
    <row r="71" spans="1:27" ht="15.75" customHeight="1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</row>
    <row r="72" spans="1:27" ht="15.75" customHeight="1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</row>
    <row r="73" spans="1:27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</row>
    <row r="74" spans="1:27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</row>
    <row r="75" spans="1:27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27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</row>
    <row r="77" spans="1:27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</row>
    <row r="78" spans="1:27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</row>
    <row r="79" spans="1:27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</row>
    <row r="80" spans="1:27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</row>
    <row r="81" spans="1:27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</row>
    <row r="82" spans="1:27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</row>
    <row r="83" spans="1:27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</row>
    <row r="84" spans="1:27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</row>
    <row r="85" spans="1:27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</row>
    <row r="86" spans="1:27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</row>
    <row r="87" spans="1:27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</row>
    <row r="88" spans="1:27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</row>
    <row r="89" spans="1:27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</row>
    <row r="90" spans="1:27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</row>
    <row r="91" spans="1:27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</row>
    <row r="92" spans="1:27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</row>
    <row r="93" spans="1:27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</row>
    <row r="94" spans="1:27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</row>
    <row r="95" spans="1:27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</row>
    <row r="96" spans="1:27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</row>
    <row r="97" spans="1:27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</row>
    <row r="98" spans="1:27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</row>
    <row r="99" spans="1:27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</row>
    <row r="100" spans="1:27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</row>
    <row r="101" spans="1:27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</row>
    <row r="102" spans="1:27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</row>
    <row r="103" spans="1:27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</row>
    <row r="104" spans="1:27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</row>
    <row r="105" spans="1:27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</row>
    <row r="106" spans="1:27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</row>
    <row r="107" spans="1:27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</row>
    <row r="108" spans="1:27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</row>
    <row r="109" spans="1:27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</row>
    <row r="110" spans="1:27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</row>
    <row r="111" spans="1:27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</row>
    <row r="112" spans="1:27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</row>
    <row r="113" spans="1:27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</row>
    <row r="114" spans="1:27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</row>
    <row r="115" spans="1:27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</row>
    <row r="116" spans="1:27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</row>
    <row r="117" spans="1:27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</row>
    <row r="118" spans="1:27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</row>
    <row r="119" spans="1:27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</row>
    <row r="120" spans="1:27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</row>
    <row r="121" spans="1:27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</row>
    <row r="122" spans="1:27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</row>
    <row r="123" spans="1:27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</row>
    <row r="124" spans="1:27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</row>
    <row r="125" spans="1:27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</row>
    <row r="126" spans="1:27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</row>
    <row r="127" spans="1:27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</row>
    <row r="128" spans="1:27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</row>
    <row r="129" spans="1:27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</row>
    <row r="130" spans="1:27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</row>
    <row r="131" spans="1:27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</row>
    <row r="132" spans="1:27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</row>
    <row r="133" spans="1:27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</row>
    <row r="134" spans="1:27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</row>
    <row r="135" spans="1:27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</row>
    <row r="136" spans="1:27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</row>
    <row r="137" spans="1:27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</row>
    <row r="138" spans="1:27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</row>
    <row r="139" spans="1:27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</row>
    <row r="140" spans="1:27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</row>
    <row r="141" spans="1:27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</row>
    <row r="142" spans="1:27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</row>
    <row r="143" spans="1:27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</row>
    <row r="145" spans="1:27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</row>
    <row r="146" spans="1:27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</row>
    <row r="147" spans="1:27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</row>
    <row r="148" spans="1:27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</row>
    <row r="149" spans="1:27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</row>
    <row r="150" spans="1:27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</row>
    <row r="151" spans="1:27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</row>
    <row r="152" spans="1:27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</row>
    <row r="153" spans="1:27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</row>
    <row r="154" spans="1:27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</row>
    <row r="155" spans="1:27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</row>
    <row r="156" spans="1:27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</row>
    <row r="157" spans="1:27" ht="15.75" customHeight="1">
      <c r="A157" s="136"/>
      <c r="B157" s="136"/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</row>
    <row r="158" spans="1:27" ht="15.75" customHeight="1">
      <c r="A158" s="136"/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</row>
    <row r="159" spans="1:27" ht="15.75" customHeight="1">
      <c r="A159" s="136"/>
      <c r="B159" s="136"/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</row>
    <row r="160" spans="1:27" ht="15.75" customHeight="1">
      <c r="A160" s="136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</row>
    <row r="161" spans="1:27" ht="15.75" customHeight="1">
      <c r="A161" s="136"/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</row>
    <row r="162" spans="1:27" ht="15.75" customHeight="1">
      <c r="A162" s="136"/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</row>
    <row r="163" spans="1:27" ht="15.75" customHeight="1">
      <c r="A163" s="136"/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</row>
    <row r="164" spans="1:27" ht="15.75" customHeight="1">
      <c r="A164" s="136"/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</row>
    <row r="165" spans="1:27" ht="15.75" customHeight="1">
      <c r="A165" s="136"/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</row>
    <row r="166" spans="1:27" ht="15.75" customHeight="1">
      <c r="A166" s="136"/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</row>
    <row r="167" spans="1:27" ht="15.75" customHeight="1">
      <c r="A167" s="136"/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</row>
    <row r="168" spans="1:27" ht="15.75" customHeight="1">
      <c r="A168" s="136"/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</row>
    <row r="169" spans="1:27" ht="15.75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</row>
    <row r="170" spans="1:27" ht="15.75" customHeight="1">
      <c r="A170" s="136"/>
      <c r="B170" s="136"/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</row>
    <row r="171" spans="1:27" ht="15.75" customHeight="1">
      <c r="A171" s="136"/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</row>
    <row r="172" spans="1:27" ht="15.75" customHeight="1">
      <c r="A172" s="136"/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</row>
    <row r="173" spans="1:27" ht="15.75" customHeight="1">
      <c r="A173" s="136"/>
      <c r="B173" s="136"/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</row>
    <row r="174" spans="1:27" ht="15.75" customHeight="1">
      <c r="A174" s="136"/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</row>
    <row r="175" spans="1:27" ht="15.75" customHeight="1">
      <c r="A175" s="136"/>
      <c r="B175" s="136"/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</row>
    <row r="176" spans="1:27" ht="15.75" customHeight="1">
      <c r="A176" s="136"/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</row>
    <row r="177" spans="1:27" ht="15.75" customHeight="1">
      <c r="A177" s="136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</row>
    <row r="178" spans="1:27" ht="15.75" customHeight="1">
      <c r="A178" s="136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</row>
    <row r="179" spans="1:27" ht="15.75" customHeight="1">
      <c r="A179" s="136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</row>
    <row r="180" spans="1:27" ht="15.75" customHeight="1">
      <c r="A180" s="136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</row>
    <row r="181" spans="1:27" ht="15.75" customHeight="1">
      <c r="A181" s="136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</row>
    <row r="182" spans="1:27" ht="15.75" customHeight="1">
      <c r="A182" s="136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</row>
    <row r="183" spans="1:27" ht="15.75" customHeight="1">
      <c r="A183" s="136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</row>
    <row r="184" spans="1:27" ht="15.75" customHeight="1">
      <c r="A184" s="136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</row>
    <row r="185" spans="1:27" ht="15.75" customHeight="1">
      <c r="A185" s="136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</row>
    <row r="186" spans="1:27" ht="15.7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</row>
    <row r="187" spans="1:27" ht="15.75" customHeight="1">
      <c r="A187" s="136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</row>
    <row r="188" spans="1:27" ht="15.75" customHeight="1">
      <c r="A188" s="136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</row>
    <row r="189" spans="1:27" ht="15.75" customHeight="1">
      <c r="A189" s="136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</row>
    <row r="190" spans="1:27" ht="15.75" customHeight="1">
      <c r="A190" s="136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</row>
    <row r="191" spans="1:27" ht="15.75" customHeight="1">
      <c r="A191" s="136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</row>
    <row r="192" spans="1:27" ht="15.75" customHeight="1">
      <c r="A192" s="136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</row>
    <row r="193" spans="1:27" ht="15.75" customHeight="1">
      <c r="A193" s="136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</row>
    <row r="194" spans="1:27" ht="15.75" customHeight="1">
      <c r="A194" s="136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</row>
    <row r="195" spans="1:27" ht="15.75" customHeight="1">
      <c r="A195" s="136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</row>
    <row r="196" spans="1:27" ht="15.75" customHeight="1">
      <c r="A196" s="136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</row>
    <row r="197" spans="1:27" ht="15.75" customHeight="1">
      <c r="A197" s="136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</row>
    <row r="198" spans="1:27" ht="15.75" customHeight="1">
      <c r="A198" s="136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</row>
    <row r="199" spans="1:27" ht="15.75" customHeight="1">
      <c r="A199" s="136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</row>
    <row r="200" spans="1:27" ht="15.75" customHeight="1">
      <c r="A200" s="136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</row>
    <row r="201" spans="1:27" ht="15.75" customHeight="1">
      <c r="A201" s="136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</row>
    <row r="202" spans="1:27" ht="15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</row>
    <row r="203" spans="1:27" ht="15.75" customHeight="1">
      <c r="A203" s="136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</row>
    <row r="204" spans="1:27" ht="15.75" customHeight="1">
      <c r="A204" s="136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</row>
    <row r="205" spans="1:27" ht="15.75" customHeight="1">
      <c r="A205" s="136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</row>
    <row r="206" spans="1:27" ht="15.75" customHeight="1">
      <c r="A206" s="136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</row>
    <row r="207" spans="1:27" ht="15.75" customHeight="1">
      <c r="A207" s="136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</row>
    <row r="208" spans="1:27" ht="15.75" customHeight="1">
      <c r="A208" s="136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</row>
    <row r="209" spans="1:27" ht="15.75" customHeight="1">
      <c r="A209" s="136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</row>
    <row r="210" spans="1:27" ht="15.75" customHeight="1">
      <c r="A210" s="136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</row>
    <row r="211" spans="1:27" ht="15.75" customHeight="1">
      <c r="A211" s="136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</row>
    <row r="212" spans="1:27" ht="15.75" customHeight="1">
      <c r="A212" s="136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</row>
    <row r="213" spans="1:27" ht="15.75" customHeight="1">
      <c r="A213" s="136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</row>
    <row r="214" spans="1:27" ht="15.75" customHeight="1">
      <c r="A214" s="136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</row>
    <row r="215" spans="1:27" ht="15.75" customHeight="1">
      <c r="A215" s="136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</row>
    <row r="216" spans="1:27" ht="15.75" customHeight="1">
      <c r="A216" s="136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</row>
    <row r="217" spans="1:27" ht="15.75" customHeight="1">
      <c r="A217" s="136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</row>
    <row r="218" spans="1:27" ht="15.75" customHeight="1">
      <c r="A218" s="136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</row>
    <row r="219" spans="1:27" ht="15.75" customHeight="1">
      <c r="A219" s="136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</row>
    <row r="220" spans="1:27" ht="15.75" customHeight="1">
      <c r="A220" s="136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</row>
    <row r="221" spans="1:27" ht="15.75" customHeight="1">
      <c r="A221" s="136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</row>
    <row r="222" spans="1:27" ht="15.75" customHeight="1">
      <c r="A222" s="136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</row>
    <row r="223" spans="1:27" ht="15.75" customHeight="1">
      <c r="A223" s="136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</row>
    <row r="224" spans="1:27" ht="15.75" customHeight="1">
      <c r="A224" s="136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36"/>
      <c r="X224" s="136"/>
      <c r="Y224" s="136"/>
      <c r="Z224" s="136"/>
      <c r="AA224" s="136"/>
    </row>
    <row r="225" spans="1:27" ht="15.7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36"/>
      <c r="W225" s="136"/>
      <c r="X225" s="136"/>
      <c r="Y225" s="136"/>
      <c r="Z225" s="136"/>
      <c r="AA225" s="136"/>
    </row>
    <row r="226" spans="1:27" ht="15.75" customHeight="1">
      <c r="A226" s="136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</row>
    <row r="227" spans="1:27" ht="15.75" customHeight="1">
      <c r="A227" s="136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</row>
    <row r="228" spans="1:27" ht="15.75" customHeight="1">
      <c r="A228" s="136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</row>
    <row r="229" spans="1:27" ht="15.75" customHeight="1">
      <c r="A229" s="136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</row>
    <row r="230" spans="1:27" ht="15.75" customHeight="1">
      <c r="A230" s="136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</row>
    <row r="231" spans="1:27" ht="15.75" customHeight="1">
      <c r="A231" s="136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</row>
    <row r="232" spans="1:27" ht="15.75" customHeight="1">
      <c r="A232" s="136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</row>
    <row r="233" spans="1:27" ht="15.75" customHeight="1">
      <c r="A233" s="136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</row>
    <row r="234" spans="1:27" ht="15.75" customHeight="1">
      <c r="A234" s="136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</row>
    <row r="235" spans="1:27" ht="15.75" customHeight="1">
      <c r="A235" s="136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</row>
    <row r="236" spans="1:27" ht="15.75" customHeight="1">
      <c r="A236" s="136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</row>
    <row r="237" spans="1:27" ht="15.75" customHeight="1">
      <c r="A237" s="136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</row>
    <row r="238" spans="1:27" ht="15.75" customHeight="1">
      <c r="A238" s="136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</row>
    <row r="239" spans="1:27" ht="15.75" customHeight="1">
      <c r="A239" s="136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</row>
    <row r="240" spans="1:27" ht="15.75" customHeight="1">
      <c r="A240" s="136"/>
      <c r="B240" s="136"/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136"/>
      <c r="X240" s="136"/>
      <c r="Y240" s="136"/>
      <c r="Z240" s="136"/>
      <c r="AA240" s="136"/>
    </row>
    <row r="241" spans="1:27" ht="15.75" customHeight="1">
      <c r="A241" s="136"/>
      <c r="B241" s="136"/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</row>
    <row r="242" spans="1:27" ht="15.75" customHeight="1">
      <c r="A242" s="136"/>
      <c r="B242" s="136"/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6"/>
      <c r="W242" s="136"/>
      <c r="X242" s="136"/>
      <c r="Y242" s="136"/>
      <c r="Z242" s="136"/>
      <c r="AA242" s="136"/>
    </row>
    <row r="243" spans="1:27" ht="15.75" customHeight="1">
      <c r="A243" s="136"/>
      <c r="B243" s="136"/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6"/>
      <c r="U243" s="136"/>
      <c r="V243" s="136"/>
      <c r="W243" s="136"/>
      <c r="X243" s="136"/>
      <c r="Y243" s="136"/>
      <c r="Z243" s="136"/>
      <c r="AA243" s="136"/>
    </row>
    <row r="244" spans="1:27" ht="15.75" customHeight="1">
      <c r="A244" s="136"/>
      <c r="B244" s="136"/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136"/>
      <c r="U244" s="136"/>
      <c r="V244" s="136"/>
      <c r="W244" s="136"/>
      <c r="X244" s="136"/>
      <c r="Y244" s="136"/>
      <c r="Z244" s="136"/>
      <c r="AA244" s="136"/>
    </row>
    <row r="245" spans="1:27" ht="15.75" customHeight="1">
      <c r="A245" s="136"/>
      <c r="B245" s="136"/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6"/>
      <c r="U245" s="136"/>
      <c r="V245" s="136"/>
      <c r="W245" s="136"/>
      <c r="X245" s="136"/>
      <c r="Y245" s="136"/>
      <c r="Z245" s="136"/>
      <c r="AA245" s="136"/>
    </row>
    <row r="246" spans="1:27" ht="15.75" customHeight="1">
      <c r="A246" s="136"/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/>
      <c r="Z246" s="136"/>
      <c r="AA246" s="136"/>
    </row>
    <row r="247" spans="1:27" ht="15.75" customHeight="1">
      <c r="A247" s="136"/>
      <c r="B247" s="136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6"/>
      <c r="U247" s="136"/>
      <c r="V247" s="136"/>
      <c r="W247" s="136"/>
      <c r="X247" s="136"/>
      <c r="Y247" s="136"/>
      <c r="Z247" s="136"/>
      <c r="AA247" s="136"/>
    </row>
    <row r="248" spans="1:27" ht="15.75" customHeight="1">
      <c r="A248" s="136"/>
      <c r="B248" s="136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6"/>
      <c r="P248" s="136"/>
      <c r="Q248" s="136"/>
      <c r="R248" s="136"/>
      <c r="S248" s="136"/>
      <c r="T248" s="136"/>
      <c r="U248" s="136"/>
      <c r="V248" s="136"/>
      <c r="W248" s="136"/>
      <c r="X248" s="136"/>
      <c r="Y248" s="136"/>
      <c r="Z248" s="136"/>
      <c r="AA248" s="136"/>
    </row>
    <row r="249" spans="1:27" ht="15.75" customHeight="1">
      <c r="A249" s="136"/>
      <c r="B249" s="136"/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36"/>
      <c r="AA249" s="136"/>
    </row>
    <row r="250" spans="1:27" ht="15.75" customHeight="1">
      <c r="A250" s="136"/>
      <c r="B250" s="136"/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6"/>
      <c r="P250" s="136"/>
      <c r="Q250" s="136"/>
      <c r="R250" s="136"/>
      <c r="S250" s="136"/>
      <c r="T250" s="136"/>
      <c r="U250" s="136"/>
      <c r="V250" s="136"/>
      <c r="W250" s="136"/>
      <c r="X250" s="136"/>
      <c r="Y250" s="136"/>
      <c r="Z250" s="136"/>
      <c r="AA250" s="136"/>
    </row>
    <row r="251" spans="1:27" ht="15.75" customHeight="1">
      <c r="A251" s="136"/>
      <c r="B251" s="136"/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36"/>
      <c r="AA251" s="136"/>
    </row>
    <row r="252" spans="1:27" ht="15.75" customHeight="1">
      <c r="A252" s="136"/>
      <c r="B252" s="136"/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</row>
    <row r="253" spans="1:27" ht="15.75" customHeight="1">
      <c r="A253" s="136"/>
      <c r="B253" s="136"/>
      <c r="C253" s="136"/>
      <c r="D253" s="136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6"/>
      <c r="U253" s="136"/>
      <c r="V253" s="136"/>
      <c r="W253" s="136"/>
      <c r="X253" s="136"/>
      <c r="Y253" s="136"/>
      <c r="Z253" s="136"/>
      <c r="AA253" s="136"/>
    </row>
    <row r="254" spans="1:27" ht="15.75" customHeight="1">
      <c r="A254" s="136"/>
      <c r="B254" s="136"/>
      <c r="C254" s="136"/>
      <c r="D254" s="136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6"/>
      <c r="P254" s="136"/>
      <c r="Q254" s="136"/>
      <c r="R254" s="136"/>
      <c r="S254" s="136"/>
      <c r="T254" s="136"/>
      <c r="U254" s="136"/>
      <c r="V254" s="136"/>
      <c r="W254" s="136"/>
      <c r="X254" s="136"/>
      <c r="Y254" s="136"/>
      <c r="Z254" s="136"/>
      <c r="AA254" s="136"/>
    </row>
    <row r="255" spans="1:27" ht="15.75" customHeight="1">
      <c r="A255" s="136"/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6"/>
      <c r="U255" s="136"/>
      <c r="V255" s="136"/>
      <c r="W255" s="136"/>
      <c r="X255" s="136"/>
      <c r="Y255" s="136"/>
      <c r="Z255" s="136"/>
      <c r="AA255" s="136"/>
    </row>
    <row r="256" spans="1:27" ht="15.75" customHeight="1">
      <c r="A256" s="136"/>
      <c r="B256" s="136"/>
      <c r="C256" s="136"/>
      <c r="D256" s="136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6"/>
      <c r="P256" s="136"/>
      <c r="Q256" s="136"/>
      <c r="R256" s="136"/>
      <c r="S256" s="136"/>
      <c r="T256" s="136"/>
      <c r="U256" s="136"/>
      <c r="V256" s="136"/>
      <c r="W256" s="136"/>
      <c r="X256" s="136"/>
      <c r="Y256" s="136"/>
      <c r="Z256" s="136"/>
      <c r="AA256" s="136"/>
    </row>
    <row r="257" spans="1:27" ht="15.75" customHeight="1">
      <c r="A257" s="136"/>
      <c r="B257" s="136"/>
      <c r="C257" s="136"/>
      <c r="D257" s="136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6"/>
      <c r="U257" s="136"/>
      <c r="V257" s="136"/>
      <c r="W257" s="136"/>
      <c r="X257" s="136"/>
      <c r="Y257" s="136"/>
      <c r="Z257" s="136"/>
      <c r="AA257" s="136"/>
    </row>
    <row r="258" spans="1:27" ht="15.75" customHeight="1">
      <c r="A258" s="136"/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136"/>
      <c r="U258" s="136"/>
      <c r="V258" s="136"/>
      <c r="W258" s="136"/>
      <c r="X258" s="136"/>
      <c r="Y258" s="136"/>
      <c r="Z258" s="136"/>
      <c r="AA258" s="136"/>
    </row>
    <row r="259" spans="1:27" ht="15.75" customHeight="1">
      <c r="A259" s="136"/>
      <c r="B259" s="136"/>
      <c r="C259" s="136"/>
      <c r="D259" s="136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6"/>
      <c r="U259" s="136"/>
      <c r="V259" s="136"/>
      <c r="W259" s="136"/>
      <c r="X259" s="136"/>
      <c r="Y259" s="136"/>
      <c r="Z259" s="136"/>
      <c r="AA259" s="136"/>
    </row>
    <row r="260" spans="1:27" ht="15.75" customHeight="1">
      <c r="A260" s="136"/>
      <c r="B260" s="136"/>
      <c r="C260" s="136"/>
      <c r="D260" s="136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136"/>
      <c r="U260" s="136"/>
      <c r="V260" s="136"/>
      <c r="W260" s="136"/>
      <c r="X260" s="136"/>
      <c r="Y260" s="136"/>
      <c r="Z260" s="136"/>
      <c r="AA260" s="136"/>
    </row>
    <row r="261" spans="1:27" ht="15.75" customHeight="1">
      <c r="A261" s="136"/>
      <c r="B261" s="136"/>
      <c r="C261" s="136"/>
      <c r="D261" s="136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6"/>
      <c r="U261" s="136"/>
      <c r="V261" s="136"/>
      <c r="W261" s="136"/>
      <c r="X261" s="136"/>
      <c r="Y261" s="136"/>
      <c r="Z261" s="136"/>
      <c r="AA261" s="136"/>
    </row>
    <row r="262" spans="1:27" ht="15.75" customHeight="1">
      <c r="A262" s="136"/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136"/>
      <c r="U262" s="136"/>
      <c r="V262" s="136"/>
      <c r="W262" s="136"/>
      <c r="X262" s="136"/>
      <c r="Y262" s="136"/>
      <c r="Z262" s="136"/>
      <c r="AA262" s="136"/>
    </row>
    <row r="263" spans="1:27" ht="15.75" customHeight="1">
      <c r="A263" s="136"/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</row>
    <row r="264" spans="1:27" ht="15.75" customHeight="1">
      <c r="A264" s="136"/>
      <c r="B264" s="136"/>
      <c r="C264" s="136"/>
      <c r="D264" s="136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36"/>
      <c r="AA264" s="136"/>
    </row>
    <row r="265" spans="1:27" ht="15.75" customHeight="1">
      <c r="A265" s="136"/>
      <c r="B265" s="136"/>
      <c r="C265" s="136"/>
      <c r="D265" s="136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6"/>
      <c r="U265" s="136"/>
      <c r="V265" s="136"/>
      <c r="W265" s="136"/>
      <c r="X265" s="136"/>
      <c r="Y265" s="136"/>
      <c r="Z265" s="136"/>
      <c r="AA265" s="136"/>
    </row>
    <row r="266" spans="1:27" ht="15.75" customHeight="1"/>
    <row r="267" spans="1:27" ht="15.75" customHeight="1"/>
    <row r="268" spans="1:27" ht="15.75" customHeight="1"/>
    <row r="269" spans="1:27" ht="15.75" customHeight="1"/>
    <row r="270" spans="1:27" ht="15.75" customHeight="1"/>
    <row r="271" spans="1:27" ht="15.75" customHeight="1"/>
    <row r="272" spans="1:2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V6:W6"/>
    <mergeCell ref="X6:X7"/>
    <mergeCell ref="I6:J6"/>
    <mergeCell ref="K6:L6"/>
    <mergeCell ref="M6:M7"/>
    <mergeCell ref="N6:N7"/>
    <mergeCell ref="O6:O7"/>
    <mergeCell ref="P6:P7"/>
    <mergeCell ref="Y6:Y7"/>
    <mergeCell ref="A36:L36"/>
    <mergeCell ref="A37:L37"/>
    <mergeCell ref="A38:L38"/>
    <mergeCell ref="A39:L39"/>
    <mergeCell ref="A40:L40"/>
    <mergeCell ref="Q6:Q7"/>
    <mergeCell ref="R6:R7"/>
    <mergeCell ref="S6:S7"/>
    <mergeCell ref="T6:U6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65:L65"/>
    <mergeCell ref="A59:L59"/>
    <mergeCell ref="A60:L60"/>
    <mergeCell ref="A61:L61"/>
    <mergeCell ref="A62:L62"/>
    <mergeCell ref="A63:L63"/>
    <mergeCell ref="A64:L64"/>
  </mergeCells>
  <dataValidations count="2">
    <dataValidation type="list" allowBlank="1" sqref="H8:H34">
      <formula1>"SERVIÇO,CURSO,EVENTO,REUNIÃO,OUTROS"</formula1>
    </dataValidation>
    <dataValidation type="list" allowBlank="1" sqref="P8:P34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2021-JAN</vt:lpstr>
      <vt:lpstr>JANEIRO-2024</vt:lpstr>
      <vt:lpstr>FEVEREIRO-2024</vt:lpstr>
      <vt:lpstr>MARÇO-2024</vt:lpstr>
      <vt:lpstr>ABRIL-2024</vt:lpstr>
      <vt:lpstr>MAIO-2024</vt:lpstr>
      <vt:lpstr>JUNHO - 2024</vt:lpstr>
      <vt:lpstr>Decreto de Concessão de passage</vt:lpstr>
      <vt:lpstr>Cópia de 2021-JAN</vt:lpstr>
      <vt:lpstr>JULHO-2024</vt:lpstr>
      <vt:lpstr>AGOSTO-2024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Lucia Ferreira</cp:lastModifiedBy>
  <cp:lastPrinted>2023-07-14T13:08:00Z</cp:lastPrinted>
  <dcterms:created xsi:type="dcterms:W3CDTF">2022-03-15T11:47:00Z</dcterms:created>
  <dcterms:modified xsi:type="dcterms:W3CDTF">2024-10-15T13:33:19Z</dcterms:modified>
</cp:coreProperties>
</file>